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1"/>
  </bookViews>
  <sheets>
    <sheet name="TUFFY" sheetId="1" r:id="rId1"/>
    <sheet name="GESS" sheetId="2" r:id="rId2"/>
    <sheet name="LORİNDA VE MARRY" sheetId="3" r:id="rId3"/>
    <sheet name="Sayfa5" sheetId="4" r:id="rId4"/>
  </sheets>
  <definedNames/>
  <calcPr fullCalcOnLoad="1"/>
</workbook>
</file>

<file path=xl/sharedStrings.xml><?xml version="1.0" encoding="utf-8"?>
<sst xmlns="http://schemas.openxmlformats.org/spreadsheetml/2006/main" count="539" uniqueCount="195">
  <si>
    <t>TFB13716</t>
  </si>
  <si>
    <t>ÜÇLÜ TKM</t>
  </si>
  <si>
    <t>TFB13717</t>
  </si>
  <si>
    <t>TFB13726</t>
  </si>
  <si>
    <t>TFB13727</t>
  </si>
  <si>
    <t>TFB13728</t>
  </si>
  <si>
    <t>TFB13729</t>
  </si>
  <si>
    <t>İKİLİ TKM</t>
  </si>
  <si>
    <t>İPTAL</t>
  </si>
  <si>
    <t>TFB13730</t>
  </si>
  <si>
    <t>TFB13731</t>
  </si>
  <si>
    <t>TFB13732</t>
  </si>
  <si>
    <t>TFB13733</t>
  </si>
  <si>
    <t>TFB13734</t>
  </si>
  <si>
    <t>TFB13735</t>
  </si>
  <si>
    <t>TFB13736</t>
  </si>
  <si>
    <t>TFB13737</t>
  </si>
  <si>
    <t>TFB13738</t>
  </si>
  <si>
    <t>üçlü TKM</t>
  </si>
  <si>
    <t>TFB13739</t>
  </si>
  <si>
    <t>TFB13740</t>
  </si>
  <si>
    <t>TFB13741</t>
  </si>
  <si>
    <t>TFB13743</t>
  </si>
  <si>
    <t>TFB13744</t>
  </si>
  <si>
    <t>TFB13745</t>
  </si>
  <si>
    <t>TFB13746</t>
  </si>
  <si>
    <t>TFB13747</t>
  </si>
  <si>
    <t>TFB13748</t>
  </si>
  <si>
    <t>TFB13751</t>
  </si>
  <si>
    <t>TFB13752</t>
  </si>
  <si>
    <t>TFB13753</t>
  </si>
  <si>
    <t>TFB13754</t>
  </si>
  <si>
    <t>TFB13755</t>
  </si>
  <si>
    <t>TFB13756</t>
  </si>
  <si>
    <t>TFB13757</t>
  </si>
  <si>
    <t>TFB13759</t>
  </si>
  <si>
    <t>TFB13760</t>
  </si>
  <si>
    <t>TFB13761</t>
  </si>
  <si>
    <t>TFB13762</t>
  </si>
  <si>
    <t>TFB13763</t>
  </si>
  <si>
    <t>TFB13766</t>
  </si>
  <si>
    <t>TFB13767</t>
  </si>
  <si>
    <t>TFB13768</t>
  </si>
  <si>
    <t>MODEL NO</t>
  </si>
  <si>
    <t>CİNS</t>
  </si>
  <si>
    <t>TOPTAN
ALIŞ</t>
  </si>
  <si>
    <t>FİYATI DEĞİŞTİ</t>
  </si>
  <si>
    <t>TFA13856</t>
  </si>
  <si>
    <t>TFA13857</t>
  </si>
  <si>
    <t>TFA13858</t>
  </si>
  <si>
    <t>TFA13860</t>
  </si>
  <si>
    <t>TFA13863</t>
  </si>
  <si>
    <t>TFA13864</t>
  </si>
  <si>
    <t>TFA13865</t>
  </si>
  <si>
    <t>TFA13866</t>
  </si>
  <si>
    <t>TFA13867</t>
  </si>
  <si>
    <t>TFA13868</t>
  </si>
  <si>
    <t>TFA13872</t>
  </si>
  <si>
    <t>TFA13873</t>
  </si>
  <si>
    <t>TRIKO TUNIK</t>
  </si>
  <si>
    <t>TFA13874</t>
  </si>
  <si>
    <t>TFA13875</t>
  </si>
  <si>
    <t>TFA13876</t>
  </si>
  <si>
    <t>TFA13877</t>
  </si>
  <si>
    <t>TFA13878</t>
  </si>
  <si>
    <t>TFA13879</t>
  </si>
  <si>
    <t>TFA13880</t>
  </si>
  <si>
    <t>TFA13881</t>
  </si>
  <si>
    <t>TFA13884</t>
  </si>
  <si>
    <t>TFA13885</t>
  </si>
  <si>
    <t>TFA13886</t>
  </si>
  <si>
    <t>TFA13887</t>
  </si>
  <si>
    <t>TFA13888</t>
  </si>
  <si>
    <t>TFA13889</t>
  </si>
  <si>
    <t>TFA13890</t>
  </si>
  <si>
    <t>TFA13891</t>
  </si>
  <si>
    <t>TFA13892</t>
  </si>
  <si>
    <t>TFA13893</t>
  </si>
  <si>
    <t>TFA13894</t>
  </si>
  <si>
    <t>TFA13895</t>
  </si>
  <si>
    <t>TFA13896</t>
  </si>
  <si>
    <t>TFA13897</t>
  </si>
  <si>
    <t>TFA13898</t>
  </si>
  <si>
    <t>TFA13900</t>
  </si>
  <si>
    <t>TFA13901</t>
  </si>
  <si>
    <t xml:space="preserve">        ERKEK TAKIMLAR</t>
  </si>
  <si>
    <t xml:space="preserve">          KIZ TAKIMLAR </t>
  </si>
  <si>
    <t>FİYAT</t>
  </si>
  <si>
    <t>BEBE</t>
  </si>
  <si>
    <t>G13</t>
  </si>
  <si>
    <t>ÇOCUK</t>
  </si>
  <si>
    <t>1120-1</t>
  </si>
  <si>
    <t>1121-1</t>
  </si>
  <si>
    <t>1125-1</t>
  </si>
  <si>
    <t>1126-1</t>
  </si>
  <si>
    <t>1127-1</t>
  </si>
  <si>
    <t>1128-1</t>
  </si>
  <si>
    <t>1129-1</t>
  </si>
  <si>
    <t>1130-1</t>
  </si>
  <si>
    <t>1131-1</t>
  </si>
  <si>
    <t>1132-1</t>
  </si>
  <si>
    <t>1133-1</t>
  </si>
  <si>
    <t>1134-1</t>
  </si>
  <si>
    <t>GARSON</t>
  </si>
  <si>
    <t>1120-2</t>
  </si>
  <si>
    <t>1125-2</t>
  </si>
  <si>
    <t>1126-2</t>
  </si>
  <si>
    <t>1127-2</t>
  </si>
  <si>
    <t>1128-2</t>
  </si>
  <si>
    <t>1129-2</t>
  </si>
  <si>
    <t>1130-2</t>
  </si>
  <si>
    <t>1131-2</t>
  </si>
  <si>
    <t>1133-2</t>
  </si>
  <si>
    <t>1134-2</t>
  </si>
  <si>
    <t>TEEN</t>
  </si>
  <si>
    <t xml:space="preserve">     GESS BOY FİYAT LİSTESİ</t>
  </si>
  <si>
    <t>1113-1</t>
  </si>
  <si>
    <t>1404-1</t>
  </si>
  <si>
    <t>1405-1</t>
  </si>
  <si>
    <t>1115-1</t>
  </si>
  <si>
    <t>1116-1</t>
  </si>
  <si>
    <t>1407-1</t>
  </si>
  <si>
    <t>1207-2</t>
  </si>
  <si>
    <t>1211-2</t>
  </si>
  <si>
    <t>1404-2</t>
  </si>
  <si>
    <t>1405-2</t>
  </si>
  <si>
    <t>1212-2</t>
  </si>
  <si>
    <t>1410-2</t>
  </si>
  <si>
    <t>BEBE 3 İP VE SELANİK</t>
  </si>
  <si>
    <t>ÇOCUK  3 İP VE SELANİK</t>
  </si>
  <si>
    <t>GARSON 3 İP VE SELANİK</t>
  </si>
  <si>
    <t>LR13</t>
  </si>
  <si>
    <t>KALPLİ ÇELİK</t>
  </si>
  <si>
    <t xml:space="preserve">    BEBE</t>
  </si>
  <si>
    <t>MARRY ROSE 1-4</t>
  </si>
  <si>
    <t>MARRY ROSE 5-8</t>
  </si>
  <si>
    <t>MARRY ROSE 9-12</t>
  </si>
  <si>
    <t>MARRY ROSE 13-16</t>
  </si>
  <si>
    <t>MARRY ROSE FİYAT LİSTELERİ</t>
  </si>
  <si>
    <t xml:space="preserve">                                                             İNTERLOK</t>
  </si>
  <si>
    <t xml:space="preserve">                                                                        ÜÇİPLİK</t>
  </si>
  <si>
    <t xml:space="preserve">                                                                                                                                                      ÇELİK</t>
  </si>
  <si>
    <t>DOLAR</t>
  </si>
  <si>
    <t>TL</t>
  </si>
  <si>
    <t xml:space="preserve">TFA13899  </t>
  </si>
  <si>
    <t xml:space="preserve">TFA13903  </t>
  </si>
  <si>
    <t xml:space="preserve">TFA13905  </t>
  </si>
  <si>
    <t xml:space="preserve">TFA13906   </t>
  </si>
  <si>
    <t xml:space="preserve">TFA13907   </t>
  </si>
  <si>
    <t xml:space="preserve">TFA13908   </t>
  </si>
  <si>
    <t xml:space="preserve">TFA13909   </t>
  </si>
  <si>
    <t xml:space="preserve">TFA13853   </t>
  </si>
  <si>
    <t xml:space="preserve">TFA13861   </t>
  </si>
  <si>
    <t xml:space="preserve">TFA13870   </t>
  </si>
  <si>
    <t xml:space="preserve">TFA13951  </t>
  </si>
  <si>
    <t xml:space="preserve">TFA13952 </t>
  </si>
  <si>
    <t xml:space="preserve">TFA13953  </t>
  </si>
  <si>
    <t xml:space="preserve">TFA13954  </t>
  </si>
  <si>
    <t xml:space="preserve">TFA13955  </t>
  </si>
  <si>
    <t xml:space="preserve">TFA13956  </t>
  </si>
  <si>
    <t xml:space="preserve">TFA13957  </t>
  </si>
  <si>
    <t xml:space="preserve">TFA13958   </t>
  </si>
  <si>
    <t xml:space="preserve">TFA13959  </t>
  </si>
  <si>
    <t xml:space="preserve">TFA13960  </t>
  </si>
  <si>
    <t xml:space="preserve">TFA13961  </t>
  </si>
  <si>
    <t xml:space="preserve">TFB13701  </t>
  </si>
  <si>
    <t xml:space="preserve">TFB13702       </t>
  </si>
  <si>
    <t xml:space="preserve">TFB13703      </t>
  </si>
  <si>
    <t xml:space="preserve">TFB13704      </t>
  </si>
  <si>
    <t xml:space="preserve">TFB13705    </t>
  </si>
  <si>
    <t xml:space="preserve">TFB13706     </t>
  </si>
  <si>
    <t xml:space="preserve">TFB13707        </t>
  </si>
  <si>
    <t xml:space="preserve">TFB13708       </t>
  </si>
  <si>
    <t xml:space="preserve">TFB13713    </t>
  </si>
  <si>
    <t xml:space="preserve">TFB13714   </t>
  </si>
  <si>
    <t xml:space="preserve">TFB13715   </t>
  </si>
  <si>
    <t xml:space="preserve">TFB13769   </t>
  </si>
  <si>
    <t xml:space="preserve">TFB13770   </t>
  </si>
  <si>
    <t xml:space="preserve">TFB13710      </t>
  </si>
  <si>
    <t xml:space="preserve">TFB13712     </t>
  </si>
  <si>
    <t xml:space="preserve">TFB13801   </t>
  </si>
  <si>
    <t xml:space="preserve">TFB13802    </t>
  </si>
  <si>
    <t xml:space="preserve">TFB13803   </t>
  </si>
  <si>
    <t xml:space="preserve">TFB13804    </t>
  </si>
  <si>
    <t xml:space="preserve">TFB13805   </t>
  </si>
  <si>
    <t xml:space="preserve">TFB13806  </t>
  </si>
  <si>
    <t xml:space="preserve">TFB13807 </t>
  </si>
  <si>
    <t xml:space="preserve">TFB13808   </t>
  </si>
  <si>
    <t xml:space="preserve">TFB13809   </t>
  </si>
  <si>
    <t xml:space="preserve">TFB13810   </t>
  </si>
  <si>
    <t xml:space="preserve">TFB13811  </t>
  </si>
  <si>
    <t>TFB13812</t>
  </si>
  <si>
    <t>EŞOFMAN TAKIMLARI</t>
  </si>
  <si>
    <t>KIZ</t>
  </si>
  <si>
    <t>ERKEK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</si>
</sst>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48" applyFont="1" applyFill="1" applyBorder="1" applyAlignment="1">
      <alignment horizontal="center"/>
      <protection/>
    </xf>
    <xf numFmtId="4" fontId="3" fillId="0" borderId="0" xfId="48" applyNumberFormat="1" applyFont="1" applyFill="1" applyBorder="1" applyAlignment="1">
      <alignment horizontal="center"/>
      <protection/>
    </xf>
    <xf numFmtId="0" fontId="4" fillId="0" borderId="0" xfId="48" applyFont="1" applyFill="1" applyBorder="1" applyAlignment="1">
      <alignment horizontal="center" vertical="center"/>
      <protection/>
    </xf>
    <xf numFmtId="1" fontId="5" fillId="0" borderId="0" xfId="48" applyNumberFormat="1" applyFont="1" applyFill="1" applyBorder="1" applyAlignment="1">
      <alignment horizontal="center" vertical="center" wrapText="1"/>
      <protection/>
    </xf>
    <xf numFmtId="0" fontId="5" fillId="0" borderId="0" xfId="48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0" fontId="3" fillId="0" borderId="10" xfId="48" applyFont="1" applyFill="1" applyBorder="1" applyAlignment="1">
      <alignment horizontal="center"/>
      <protection/>
    </xf>
    <xf numFmtId="4" fontId="3" fillId="0" borderId="10" xfId="48" applyNumberFormat="1" applyFont="1" applyFill="1" applyBorder="1" applyAlignment="1">
      <alignment horizontal="center"/>
      <protection/>
    </xf>
    <xf numFmtId="4" fontId="45" fillId="0" borderId="10" xfId="0" applyNumberFormat="1" applyFont="1" applyFill="1" applyBorder="1" applyAlignment="1">
      <alignment horizontal="center"/>
    </xf>
    <xf numFmtId="164" fontId="45" fillId="0" borderId="10" xfId="0" applyNumberFormat="1" applyFont="1" applyBorder="1" applyAlignment="1">
      <alignment/>
    </xf>
    <xf numFmtId="0" fontId="3" fillId="0" borderId="10" xfId="48" applyFont="1" applyFill="1" applyBorder="1" applyAlignment="1">
      <alignment horizontal="center"/>
      <protection/>
    </xf>
    <xf numFmtId="4" fontId="3" fillId="0" borderId="10" xfId="48" applyNumberFormat="1" applyFont="1" applyFill="1" applyBorder="1" applyAlignment="1">
      <alignment horizontal="center"/>
      <protection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textRotation="90"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NumberFormat="1" applyFont="1" applyFill="1" applyBorder="1" applyAlignment="1">
      <alignment horizontal="center" textRotation="90"/>
    </xf>
    <xf numFmtId="164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0" fontId="45" fillId="0" borderId="10" xfId="0" applyNumberFormat="1" applyFont="1" applyFill="1" applyBorder="1" applyAlignment="1">
      <alignment/>
    </xf>
    <xf numFmtId="0" fontId="45" fillId="0" borderId="10" xfId="0" applyNumberFormat="1" applyFont="1" applyFill="1" applyBorder="1" applyAlignment="1">
      <alignment horizontal="center"/>
    </xf>
    <xf numFmtId="164" fontId="45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5" fillId="0" borderId="0" xfId="48" applyFont="1" applyFill="1" applyBorder="1" applyAlignment="1">
      <alignment horizontal="center" vertical="center"/>
      <protection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0" xfId="48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48" applyFont="1" applyFill="1" applyBorder="1" applyAlignment="1">
      <alignment horizontal="left" vertical="center"/>
      <protection/>
    </xf>
    <xf numFmtId="164" fontId="2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45" fillId="0" borderId="10" xfId="0" applyNumberFormat="1" applyFont="1" applyFill="1" applyBorder="1" applyAlignment="1">
      <alignment horizontal="left"/>
    </xf>
    <xf numFmtId="4" fontId="45" fillId="0" borderId="10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164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164" fontId="45" fillId="0" borderId="0" xfId="0" applyNumberFormat="1" applyFont="1" applyAlignment="1">
      <alignment/>
    </xf>
    <xf numFmtId="0" fontId="49" fillId="0" borderId="0" xfId="0" applyNumberFormat="1" applyFont="1" applyFill="1" applyBorder="1" applyAlignment="1">
      <alignment horizontal="left"/>
    </xf>
    <xf numFmtId="4" fontId="49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10" fillId="0" borderId="0" xfId="0" applyNumberFormat="1" applyFont="1" applyFill="1" applyAlignment="1">
      <alignment/>
    </xf>
    <xf numFmtId="164" fontId="9" fillId="0" borderId="11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49" fillId="0" borderId="0" xfId="0" applyNumberFormat="1" applyFont="1" applyFill="1" applyAlignment="1">
      <alignment/>
    </xf>
    <xf numFmtId="2" fontId="0" fillId="0" borderId="10" xfId="0" applyNumberFormat="1" applyFill="1" applyBorder="1" applyAlignment="1">
      <alignment/>
    </xf>
    <xf numFmtId="2" fontId="45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47" fillId="0" borderId="0" xfId="0" applyNumberFormat="1" applyFont="1" applyAlignment="1">
      <alignment horizontal="center" vertical="center"/>
    </xf>
    <xf numFmtId="2" fontId="0" fillId="0" borderId="10" xfId="0" applyNumberFormat="1" applyBorder="1" applyAlignment="1">
      <alignment/>
    </xf>
    <xf numFmtId="0" fontId="11" fillId="0" borderId="10" xfId="48" applyFont="1" applyFill="1" applyBorder="1" applyAlignment="1">
      <alignment horizontal="left"/>
      <protection/>
    </xf>
    <xf numFmtId="0" fontId="45" fillId="0" borderId="10" xfId="0" applyFont="1" applyBorder="1" applyAlignment="1">
      <alignment/>
    </xf>
    <xf numFmtId="2" fontId="45" fillId="0" borderId="10" xfId="0" applyNumberFormat="1" applyFont="1" applyBorder="1" applyAlignment="1">
      <alignment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Sayfa1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45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12.7109375" style="0" customWidth="1"/>
    <col min="3" max="3" width="11.00390625" style="0" hidden="1" customWidth="1"/>
    <col min="4" max="4" width="11.421875" style="0" hidden="1" customWidth="1"/>
    <col min="5" max="5" width="9.140625" style="6" customWidth="1"/>
    <col min="6" max="6" width="9.140625" style="64" customWidth="1"/>
    <col min="8" max="8" width="13.28125" style="0" customWidth="1"/>
    <col min="10" max="10" width="12.28125" style="0" hidden="1" customWidth="1"/>
    <col min="11" max="11" width="14.421875" style="0" hidden="1" customWidth="1"/>
    <col min="12" max="12" width="9.140625" style="6" customWidth="1"/>
  </cols>
  <sheetData>
    <row r="4" spans="1:8" ht="18.75">
      <c r="A4" s="14" t="s">
        <v>85</v>
      </c>
      <c r="H4" s="14" t="s">
        <v>86</v>
      </c>
    </row>
    <row r="5" spans="1:13" ht="30">
      <c r="A5" s="3" t="s">
        <v>43</v>
      </c>
      <c r="B5" s="3" t="s">
        <v>44</v>
      </c>
      <c r="C5" s="4" t="s">
        <v>45</v>
      </c>
      <c r="D5" s="4" t="s">
        <v>46</v>
      </c>
      <c r="E5" s="15" t="s">
        <v>87</v>
      </c>
      <c r="F5" s="65" t="s">
        <v>142</v>
      </c>
      <c r="G5" s="47"/>
      <c r="H5" s="5" t="s">
        <v>43</v>
      </c>
      <c r="I5" s="5" t="s">
        <v>44</v>
      </c>
      <c r="J5" s="4" t="s">
        <v>45</v>
      </c>
      <c r="K5" s="4" t="s">
        <v>46</v>
      </c>
      <c r="L5" s="15" t="s">
        <v>87</v>
      </c>
      <c r="M5" s="47" t="s">
        <v>142</v>
      </c>
    </row>
    <row r="6" spans="1:13" ht="15">
      <c r="A6" s="7" t="s">
        <v>0</v>
      </c>
      <c r="B6" s="7" t="s">
        <v>1</v>
      </c>
      <c r="C6" s="9">
        <v>37.39</v>
      </c>
      <c r="D6" s="9">
        <v>38.39</v>
      </c>
      <c r="E6" s="10">
        <f aca="true" t="shared" si="0" ref="E6:E44">C6*1.4</f>
        <v>52.346</v>
      </c>
      <c r="F6" s="66">
        <f>E6/1.91</f>
        <v>27.406282722513087</v>
      </c>
      <c r="G6" s="52"/>
      <c r="H6" s="11" t="s">
        <v>47</v>
      </c>
      <c r="I6" s="11" t="s">
        <v>1</v>
      </c>
      <c r="J6" s="12">
        <v>33.64</v>
      </c>
      <c r="K6" s="7" t="s">
        <v>8</v>
      </c>
      <c r="L6" s="10">
        <f aca="true" t="shared" si="1" ref="L6:L15">J6*1.4</f>
        <v>47.096</v>
      </c>
      <c r="M6" s="66">
        <f>L6/1.91</f>
        <v>24.657591623036648</v>
      </c>
    </row>
    <row r="7" spans="1:13" ht="15">
      <c r="A7" s="7" t="s">
        <v>2</v>
      </c>
      <c r="B7" s="7" t="s">
        <v>1</v>
      </c>
      <c r="C7" s="8">
        <v>30.86</v>
      </c>
      <c r="D7" s="8">
        <v>29.86</v>
      </c>
      <c r="E7" s="10">
        <f t="shared" si="0"/>
        <v>43.20399999999999</v>
      </c>
      <c r="F7" s="66">
        <f aca="true" t="shared" si="2" ref="F7:F44">E7/1.91</f>
        <v>22.619895287958112</v>
      </c>
      <c r="G7" s="52"/>
      <c r="H7" s="11" t="s">
        <v>48</v>
      </c>
      <c r="I7" s="11" t="s">
        <v>7</v>
      </c>
      <c r="J7" s="12">
        <v>27.24</v>
      </c>
      <c r="K7" s="7" t="s">
        <v>8</v>
      </c>
      <c r="L7" s="10">
        <f t="shared" si="1"/>
        <v>38.135999999999996</v>
      </c>
      <c r="M7" s="66">
        <f aca="true" t="shared" si="3" ref="M7:M42">L7/1.91</f>
        <v>19.966492146596856</v>
      </c>
    </row>
    <row r="8" spans="1:13" ht="15">
      <c r="A8" s="7" t="s">
        <v>3</v>
      </c>
      <c r="B8" s="7" t="s">
        <v>1</v>
      </c>
      <c r="C8" s="8">
        <v>29.14</v>
      </c>
      <c r="D8" s="8">
        <v>30.08</v>
      </c>
      <c r="E8" s="10">
        <f t="shared" si="0"/>
        <v>40.796</v>
      </c>
      <c r="F8" s="66">
        <f t="shared" si="2"/>
        <v>21.35916230366492</v>
      </c>
      <c r="G8" s="52"/>
      <c r="H8" s="11" t="s">
        <v>49</v>
      </c>
      <c r="I8" s="11" t="s">
        <v>7</v>
      </c>
      <c r="J8" s="12">
        <v>39.48</v>
      </c>
      <c r="K8" s="7"/>
      <c r="L8" s="10">
        <f t="shared" si="1"/>
        <v>55.27199999999999</v>
      </c>
      <c r="M8" s="66">
        <f t="shared" si="3"/>
        <v>28.938219895287954</v>
      </c>
    </row>
    <row r="9" spans="1:13" ht="15">
      <c r="A9" s="7" t="s">
        <v>4</v>
      </c>
      <c r="B9" s="7" t="s">
        <v>1</v>
      </c>
      <c r="C9" s="8">
        <v>37.72</v>
      </c>
      <c r="D9" s="8">
        <v>37.66</v>
      </c>
      <c r="E9" s="10">
        <f t="shared" si="0"/>
        <v>52.80799999999999</v>
      </c>
      <c r="F9" s="66">
        <f t="shared" si="2"/>
        <v>27.648167539267014</v>
      </c>
      <c r="G9" s="52"/>
      <c r="H9" s="11" t="s">
        <v>50</v>
      </c>
      <c r="I9" s="11" t="s">
        <v>1</v>
      </c>
      <c r="J9" s="12">
        <v>47.92</v>
      </c>
      <c r="K9" s="7">
        <v>47.17</v>
      </c>
      <c r="L9" s="10">
        <f t="shared" si="1"/>
        <v>67.088</v>
      </c>
      <c r="M9" s="66">
        <f t="shared" si="3"/>
        <v>35.12460732984293</v>
      </c>
    </row>
    <row r="10" spans="1:13" ht="15">
      <c r="A10" s="7" t="s">
        <v>5</v>
      </c>
      <c r="B10" s="7" t="s">
        <v>1</v>
      </c>
      <c r="C10" s="8">
        <v>29.75</v>
      </c>
      <c r="D10" s="8">
        <v>29.5</v>
      </c>
      <c r="E10" s="10">
        <f t="shared" si="0"/>
        <v>41.65</v>
      </c>
      <c r="F10" s="66">
        <f t="shared" si="2"/>
        <v>21.80628272251309</v>
      </c>
      <c r="G10" s="52"/>
      <c r="H10" s="11" t="s">
        <v>51</v>
      </c>
      <c r="I10" s="11" t="s">
        <v>7</v>
      </c>
      <c r="J10" s="12">
        <v>21.04</v>
      </c>
      <c r="K10" s="7">
        <v>21.1</v>
      </c>
      <c r="L10" s="10">
        <f t="shared" si="1"/>
        <v>29.455999999999996</v>
      </c>
      <c r="M10" s="66">
        <f t="shared" si="3"/>
        <v>15.42198952879581</v>
      </c>
    </row>
    <row r="11" spans="1:13" ht="15">
      <c r="A11" s="7" t="s">
        <v>6</v>
      </c>
      <c r="B11" s="7" t="s">
        <v>7</v>
      </c>
      <c r="C11" s="8">
        <v>25.36</v>
      </c>
      <c r="D11" s="7" t="s">
        <v>8</v>
      </c>
      <c r="E11" s="10">
        <f t="shared" si="0"/>
        <v>35.504</v>
      </c>
      <c r="F11" s="66">
        <f t="shared" si="2"/>
        <v>18.58848167539267</v>
      </c>
      <c r="G11" s="52"/>
      <c r="H11" s="11" t="s">
        <v>52</v>
      </c>
      <c r="I11" s="11" t="s">
        <v>7</v>
      </c>
      <c r="J11" s="12">
        <v>25.06</v>
      </c>
      <c r="K11" s="7">
        <v>25.19</v>
      </c>
      <c r="L11" s="10">
        <f t="shared" si="1"/>
        <v>35.083999999999996</v>
      </c>
      <c r="M11" s="66">
        <f t="shared" si="3"/>
        <v>18.368586387434554</v>
      </c>
    </row>
    <row r="12" spans="1:13" ht="15">
      <c r="A12" s="7" t="s">
        <v>9</v>
      </c>
      <c r="B12" s="7" t="s">
        <v>7</v>
      </c>
      <c r="C12" s="8">
        <v>25.62</v>
      </c>
      <c r="D12" s="7" t="s">
        <v>8</v>
      </c>
      <c r="E12" s="10">
        <f t="shared" si="0"/>
        <v>35.868</v>
      </c>
      <c r="F12" s="66">
        <f t="shared" si="2"/>
        <v>18.77905759162304</v>
      </c>
      <c r="G12" s="52"/>
      <c r="H12" s="11" t="s">
        <v>53</v>
      </c>
      <c r="I12" s="11" t="s">
        <v>7</v>
      </c>
      <c r="J12" s="12">
        <v>23.66</v>
      </c>
      <c r="K12" s="7">
        <v>24.67</v>
      </c>
      <c r="L12" s="10">
        <f t="shared" si="1"/>
        <v>33.123999999999995</v>
      </c>
      <c r="M12" s="66">
        <f t="shared" si="3"/>
        <v>17.34240837696335</v>
      </c>
    </row>
    <row r="13" spans="1:13" ht="15">
      <c r="A13" s="7" t="s">
        <v>10</v>
      </c>
      <c r="B13" s="7" t="s">
        <v>7</v>
      </c>
      <c r="C13" s="8">
        <v>26.46</v>
      </c>
      <c r="D13" s="7" t="s">
        <v>8</v>
      </c>
      <c r="E13" s="10">
        <f t="shared" si="0"/>
        <v>37.044</v>
      </c>
      <c r="F13" s="66">
        <f t="shared" si="2"/>
        <v>19.394764397905757</v>
      </c>
      <c r="G13" s="52"/>
      <c r="H13" s="11" t="s">
        <v>54</v>
      </c>
      <c r="I13" s="11" t="s">
        <v>1</v>
      </c>
      <c r="J13" s="12">
        <v>37.17</v>
      </c>
      <c r="K13" s="7">
        <v>36.83</v>
      </c>
      <c r="L13" s="10">
        <f t="shared" si="1"/>
        <v>52.038</v>
      </c>
      <c r="M13" s="66">
        <f t="shared" si="3"/>
        <v>27.24502617801047</v>
      </c>
    </row>
    <row r="14" spans="1:13" ht="15">
      <c r="A14" s="7" t="s">
        <v>11</v>
      </c>
      <c r="B14" s="7" t="s">
        <v>1</v>
      </c>
      <c r="C14" s="8">
        <v>34.99</v>
      </c>
      <c r="D14" s="7">
        <v>33.99</v>
      </c>
      <c r="E14" s="10">
        <f t="shared" si="0"/>
        <v>48.986</v>
      </c>
      <c r="F14" s="66">
        <f t="shared" si="2"/>
        <v>25.647120418848168</v>
      </c>
      <c r="G14" s="52"/>
      <c r="H14" s="11" t="s">
        <v>55</v>
      </c>
      <c r="I14" s="11" t="s">
        <v>1</v>
      </c>
      <c r="J14" s="12">
        <v>47.18</v>
      </c>
      <c r="K14" s="7"/>
      <c r="L14" s="10">
        <f t="shared" si="1"/>
        <v>66.05199999999999</v>
      </c>
      <c r="M14" s="66">
        <f t="shared" si="3"/>
        <v>34.58219895287958</v>
      </c>
    </row>
    <row r="15" spans="1:13" ht="15">
      <c r="A15" s="7" t="s">
        <v>12</v>
      </c>
      <c r="B15" s="7" t="s">
        <v>1</v>
      </c>
      <c r="C15" s="8">
        <v>38.48</v>
      </c>
      <c r="D15" s="7" t="s">
        <v>8</v>
      </c>
      <c r="E15" s="10">
        <f t="shared" si="0"/>
        <v>53.87199999999999</v>
      </c>
      <c r="F15" s="66">
        <f t="shared" si="2"/>
        <v>28.205235602094238</v>
      </c>
      <c r="G15" s="52"/>
      <c r="H15" s="11" t="s">
        <v>56</v>
      </c>
      <c r="I15" s="11" t="s">
        <v>1</v>
      </c>
      <c r="J15" s="12">
        <v>36.85</v>
      </c>
      <c r="K15" s="7" t="s">
        <v>8</v>
      </c>
      <c r="L15" s="10">
        <f t="shared" si="1"/>
        <v>51.589999999999996</v>
      </c>
      <c r="M15" s="66">
        <f t="shared" si="3"/>
        <v>27.01047120418848</v>
      </c>
    </row>
    <row r="16" spans="1:13" ht="15">
      <c r="A16" s="7" t="s">
        <v>13</v>
      </c>
      <c r="B16" s="7" t="s">
        <v>1</v>
      </c>
      <c r="C16" s="8">
        <v>33.44</v>
      </c>
      <c r="D16" s="7" t="s">
        <v>8</v>
      </c>
      <c r="E16" s="10">
        <f t="shared" si="0"/>
        <v>46.815999999999995</v>
      </c>
      <c r="F16" s="66">
        <f t="shared" si="2"/>
        <v>24.510994764397903</v>
      </c>
      <c r="G16" s="52"/>
      <c r="H16" s="11" t="s">
        <v>57</v>
      </c>
      <c r="I16" s="11" t="s">
        <v>7</v>
      </c>
      <c r="J16" s="12">
        <v>23.24</v>
      </c>
      <c r="K16" s="7">
        <v>24.28</v>
      </c>
      <c r="L16" s="10">
        <f aca="true" t="shared" si="4" ref="L16:L42">J16*1.4</f>
        <v>32.535999999999994</v>
      </c>
      <c r="M16" s="66">
        <f t="shared" si="3"/>
        <v>17.034554973821987</v>
      </c>
    </row>
    <row r="17" spans="1:13" ht="15">
      <c r="A17" s="7" t="s">
        <v>14</v>
      </c>
      <c r="B17" s="7" t="s">
        <v>1</v>
      </c>
      <c r="C17" s="8">
        <v>39.75</v>
      </c>
      <c r="D17" s="7">
        <v>39.5</v>
      </c>
      <c r="E17" s="10">
        <f t="shared" si="0"/>
        <v>55.65</v>
      </c>
      <c r="F17" s="66">
        <f t="shared" si="2"/>
        <v>29.13612565445026</v>
      </c>
      <c r="G17" s="52"/>
      <c r="H17" s="11" t="s">
        <v>58</v>
      </c>
      <c r="I17" s="11" t="s">
        <v>59</v>
      </c>
      <c r="J17" s="12">
        <v>23.75</v>
      </c>
      <c r="K17" s="7"/>
      <c r="L17" s="10">
        <f t="shared" si="4"/>
        <v>33.25</v>
      </c>
      <c r="M17" s="66">
        <f t="shared" si="3"/>
        <v>17.408376963350786</v>
      </c>
    </row>
    <row r="18" spans="1:13" ht="15">
      <c r="A18" s="7" t="s">
        <v>15</v>
      </c>
      <c r="B18" s="7" t="s">
        <v>1</v>
      </c>
      <c r="C18" s="8">
        <v>38.3</v>
      </c>
      <c r="D18" s="7">
        <v>37.61</v>
      </c>
      <c r="E18" s="10">
        <f t="shared" si="0"/>
        <v>53.61999999999999</v>
      </c>
      <c r="F18" s="66">
        <f t="shared" si="2"/>
        <v>28.07329842931937</v>
      </c>
      <c r="G18" s="52"/>
      <c r="H18" s="11" t="s">
        <v>60</v>
      </c>
      <c r="I18" s="11" t="s">
        <v>59</v>
      </c>
      <c r="J18" s="12">
        <v>17.67</v>
      </c>
      <c r="K18" s="7" t="s">
        <v>8</v>
      </c>
      <c r="L18" s="10">
        <f t="shared" si="4"/>
        <v>24.738</v>
      </c>
      <c r="M18" s="66">
        <f t="shared" si="3"/>
        <v>12.951832460732984</v>
      </c>
    </row>
    <row r="19" spans="1:13" ht="15">
      <c r="A19" s="7" t="s">
        <v>16</v>
      </c>
      <c r="B19" s="7" t="s">
        <v>1</v>
      </c>
      <c r="C19" s="8">
        <v>39.74</v>
      </c>
      <c r="D19" s="7">
        <v>40.73</v>
      </c>
      <c r="E19" s="10">
        <f t="shared" si="0"/>
        <v>55.636</v>
      </c>
      <c r="F19" s="66">
        <f t="shared" si="2"/>
        <v>29.128795811518327</v>
      </c>
      <c r="G19" s="52"/>
      <c r="H19" s="11" t="s">
        <v>61</v>
      </c>
      <c r="I19" s="11" t="s">
        <v>1</v>
      </c>
      <c r="J19" s="12">
        <v>33.51</v>
      </c>
      <c r="K19" s="7">
        <v>34.53</v>
      </c>
      <c r="L19" s="10">
        <f t="shared" si="4"/>
        <v>46.913999999999994</v>
      </c>
      <c r="M19" s="66">
        <f t="shared" si="3"/>
        <v>24.562303664921465</v>
      </c>
    </row>
    <row r="20" spans="1:13" ht="15">
      <c r="A20" s="7" t="s">
        <v>17</v>
      </c>
      <c r="B20" s="7" t="s">
        <v>18</v>
      </c>
      <c r="C20" s="8">
        <v>45.68</v>
      </c>
      <c r="D20" s="7" t="s">
        <v>8</v>
      </c>
      <c r="E20" s="10">
        <f t="shared" si="0"/>
        <v>63.952</v>
      </c>
      <c r="F20" s="66">
        <f t="shared" si="2"/>
        <v>33.48272251308901</v>
      </c>
      <c r="G20" s="52"/>
      <c r="H20" s="11" t="s">
        <v>62</v>
      </c>
      <c r="I20" s="11" t="s">
        <v>7</v>
      </c>
      <c r="J20" s="12">
        <v>24.01</v>
      </c>
      <c r="K20" s="7"/>
      <c r="L20" s="10">
        <f t="shared" si="4"/>
        <v>33.614</v>
      </c>
      <c r="M20" s="66">
        <f t="shared" si="3"/>
        <v>17.59895287958115</v>
      </c>
    </row>
    <row r="21" spans="1:13" ht="15">
      <c r="A21" s="7" t="s">
        <v>19</v>
      </c>
      <c r="B21" s="7" t="s">
        <v>1</v>
      </c>
      <c r="C21" s="8">
        <v>39.16</v>
      </c>
      <c r="D21" s="7"/>
      <c r="E21" s="10">
        <f t="shared" si="0"/>
        <v>54.82399999999999</v>
      </c>
      <c r="F21" s="66">
        <f t="shared" si="2"/>
        <v>28.703664921465965</v>
      </c>
      <c r="G21" s="52"/>
      <c r="H21" s="11" t="s">
        <v>63</v>
      </c>
      <c r="I21" s="11" t="s">
        <v>59</v>
      </c>
      <c r="J21" s="12">
        <v>20.92</v>
      </c>
      <c r="K21" s="7"/>
      <c r="L21" s="10">
        <f t="shared" si="4"/>
        <v>29.288</v>
      </c>
      <c r="M21" s="66">
        <f t="shared" si="3"/>
        <v>15.334031413612566</v>
      </c>
    </row>
    <row r="22" spans="1:13" ht="15">
      <c r="A22" s="7" t="s">
        <v>20</v>
      </c>
      <c r="B22" s="7" t="s">
        <v>1</v>
      </c>
      <c r="C22" s="8">
        <v>38.97</v>
      </c>
      <c r="D22" s="7">
        <v>38.72</v>
      </c>
      <c r="E22" s="10">
        <f t="shared" si="0"/>
        <v>54.55799999999999</v>
      </c>
      <c r="F22" s="66">
        <f t="shared" si="2"/>
        <v>28.564397905759158</v>
      </c>
      <c r="G22" s="52"/>
      <c r="H22" s="11" t="s">
        <v>64</v>
      </c>
      <c r="I22" s="11" t="s">
        <v>1</v>
      </c>
      <c r="J22" s="12">
        <v>21.41</v>
      </c>
      <c r="K22" s="7" t="s">
        <v>8</v>
      </c>
      <c r="L22" s="10">
        <f t="shared" si="4"/>
        <v>29.973999999999997</v>
      </c>
      <c r="M22" s="66">
        <f t="shared" si="3"/>
        <v>15.693193717277486</v>
      </c>
    </row>
    <row r="23" spans="1:13" ht="15">
      <c r="A23" s="7" t="s">
        <v>21</v>
      </c>
      <c r="B23" s="7" t="s">
        <v>1</v>
      </c>
      <c r="C23" s="8">
        <v>35.31</v>
      </c>
      <c r="D23" s="7">
        <v>36.34</v>
      </c>
      <c r="E23" s="10">
        <f t="shared" si="0"/>
        <v>49.434</v>
      </c>
      <c r="F23" s="66">
        <f t="shared" si="2"/>
        <v>25.881675392670157</v>
      </c>
      <c r="G23" s="52"/>
      <c r="H23" s="11" t="s">
        <v>65</v>
      </c>
      <c r="I23" s="11" t="s">
        <v>7</v>
      </c>
      <c r="J23" s="12">
        <v>21.19</v>
      </c>
      <c r="K23" s="7" t="s">
        <v>8</v>
      </c>
      <c r="L23" s="10">
        <f t="shared" si="4"/>
        <v>29.666</v>
      </c>
      <c r="M23" s="66">
        <f t="shared" si="3"/>
        <v>15.53193717277487</v>
      </c>
    </row>
    <row r="24" spans="1:13" ht="15">
      <c r="A24" s="7" t="s">
        <v>22</v>
      </c>
      <c r="B24" s="7" t="s">
        <v>7</v>
      </c>
      <c r="C24" s="8">
        <v>22.67</v>
      </c>
      <c r="D24" s="7" t="s">
        <v>8</v>
      </c>
      <c r="E24" s="10">
        <f t="shared" si="0"/>
        <v>31.738</v>
      </c>
      <c r="F24" s="66">
        <f t="shared" si="2"/>
        <v>16.61675392670157</v>
      </c>
      <c r="G24" s="52"/>
      <c r="H24" s="11" t="s">
        <v>66</v>
      </c>
      <c r="I24" s="11" t="s">
        <v>1</v>
      </c>
      <c r="J24" s="12">
        <v>37.14</v>
      </c>
      <c r="K24" s="7" t="s">
        <v>8</v>
      </c>
      <c r="L24" s="10">
        <f t="shared" si="4"/>
        <v>51.995999999999995</v>
      </c>
      <c r="M24" s="66">
        <f t="shared" si="3"/>
        <v>27.22303664921466</v>
      </c>
    </row>
    <row r="25" spans="1:13" ht="15">
      <c r="A25" s="7" t="s">
        <v>23</v>
      </c>
      <c r="B25" s="7" t="s">
        <v>1</v>
      </c>
      <c r="C25" s="8">
        <v>35.46</v>
      </c>
      <c r="D25" s="7"/>
      <c r="E25" s="10">
        <f t="shared" si="0"/>
        <v>49.644</v>
      </c>
      <c r="F25" s="66">
        <f t="shared" si="2"/>
        <v>25.991623036649216</v>
      </c>
      <c r="G25" s="52"/>
      <c r="H25" s="11" t="s">
        <v>67</v>
      </c>
      <c r="I25" s="11" t="s">
        <v>7</v>
      </c>
      <c r="J25" s="12">
        <v>18.02</v>
      </c>
      <c r="K25" s="7" t="s">
        <v>8</v>
      </c>
      <c r="L25" s="10">
        <f t="shared" si="4"/>
        <v>25.227999999999998</v>
      </c>
      <c r="M25" s="66">
        <f t="shared" si="3"/>
        <v>13.208376963350785</v>
      </c>
    </row>
    <row r="26" spans="1:13" ht="15">
      <c r="A26" s="7" t="s">
        <v>24</v>
      </c>
      <c r="B26" s="7" t="s">
        <v>7</v>
      </c>
      <c r="C26" s="8">
        <v>27.85</v>
      </c>
      <c r="D26" s="7" t="s">
        <v>8</v>
      </c>
      <c r="E26" s="10">
        <f t="shared" si="0"/>
        <v>38.99</v>
      </c>
      <c r="F26" s="66">
        <f t="shared" si="2"/>
        <v>20.41361256544503</v>
      </c>
      <c r="G26" s="52"/>
      <c r="H26" s="11" t="s">
        <v>68</v>
      </c>
      <c r="I26" s="11" t="s">
        <v>7</v>
      </c>
      <c r="J26" s="12">
        <v>26.36</v>
      </c>
      <c r="K26" s="7" t="s">
        <v>8</v>
      </c>
      <c r="L26" s="10">
        <f t="shared" si="4"/>
        <v>36.903999999999996</v>
      </c>
      <c r="M26" s="66">
        <f t="shared" si="3"/>
        <v>19.321465968586388</v>
      </c>
    </row>
    <row r="27" spans="1:13" ht="15">
      <c r="A27" s="7" t="s">
        <v>25</v>
      </c>
      <c r="B27" s="7" t="s">
        <v>1</v>
      </c>
      <c r="C27" s="8">
        <v>35.42</v>
      </c>
      <c r="D27" s="7"/>
      <c r="E27" s="10">
        <f t="shared" si="0"/>
        <v>49.588</v>
      </c>
      <c r="F27" s="66">
        <f t="shared" si="2"/>
        <v>25.962303664921468</v>
      </c>
      <c r="G27" s="52"/>
      <c r="H27" s="11" t="s">
        <v>69</v>
      </c>
      <c r="I27" s="11" t="s">
        <v>7</v>
      </c>
      <c r="J27" s="12">
        <v>16.02</v>
      </c>
      <c r="K27" s="7"/>
      <c r="L27" s="10">
        <f t="shared" si="4"/>
        <v>22.427999999999997</v>
      </c>
      <c r="M27" s="66">
        <f t="shared" si="3"/>
        <v>11.74240837696335</v>
      </c>
    </row>
    <row r="28" spans="1:13" ht="15">
      <c r="A28" s="7" t="s">
        <v>26</v>
      </c>
      <c r="B28" s="7" t="s">
        <v>1</v>
      </c>
      <c r="C28" s="8">
        <v>33.9</v>
      </c>
      <c r="D28" s="7">
        <v>34.86</v>
      </c>
      <c r="E28" s="10">
        <f t="shared" si="0"/>
        <v>47.459999999999994</v>
      </c>
      <c r="F28" s="66">
        <f t="shared" si="2"/>
        <v>24.848167539267013</v>
      </c>
      <c r="G28" s="52"/>
      <c r="H28" s="11" t="s">
        <v>70</v>
      </c>
      <c r="I28" s="11" t="s">
        <v>1</v>
      </c>
      <c r="J28" s="12">
        <v>41.3</v>
      </c>
      <c r="K28" s="7">
        <v>41.3</v>
      </c>
      <c r="L28" s="10">
        <f t="shared" si="4"/>
        <v>57.81999999999999</v>
      </c>
      <c r="M28" s="66">
        <f t="shared" si="3"/>
        <v>30.272251308900522</v>
      </c>
    </row>
    <row r="29" spans="1:13" ht="15">
      <c r="A29" s="7" t="s">
        <v>27</v>
      </c>
      <c r="B29" s="7" t="s">
        <v>7</v>
      </c>
      <c r="C29" s="8">
        <v>25.97</v>
      </c>
      <c r="D29" s="7" t="s">
        <v>8</v>
      </c>
      <c r="E29" s="10">
        <f t="shared" si="0"/>
        <v>36.358</v>
      </c>
      <c r="F29" s="66">
        <f t="shared" si="2"/>
        <v>19.035602094240836</v>
      </c>
      <c r="G29" s="52"/>
      <c r="H29" s="11" t="s">
        <v>71</v>
      </c>
      <c r="I29" s="11" t="s">
        <v>1</v>
      </c>
      <c r="J29" s="12">
        <v>38.39</v>
      </c>
      <c r="K29" s="7"/>
      <c r="L29" s="10">
        <f t="shared" si="4"/>
        <v>53.745999999999995</v>
      </c>
      <c r="M29" s="66">
        <f t="shared" si="3"/>
        <v>28.139267015706803</v>
      </c>
    </row>
    <row r="30" spans="1:13" ht="15">
      <c r="A30" s="7" t="s">
        <v>28</v>
      </c>
      <c r="B30" s="7" t="s">
        <v>1</v>
      </c>
      <c r="C30" s="8">
        <v>35.36</v>
      </c>
      <c r="D30" s="8">
        <v>36.32</v>
      </c>
      <c r="E30" s="10">
        <f t="shared" si="0"/>
        <v>49.504</v>
      </c>
      <c r="F30" s="66">
        <f t="shared" si="2"/>
        <v>25.918324607329843</v>
      </c>
      <c r="G30" s="52"/>
      <c r="H30" s="11" t="s">
        <v>72</v>
      </c>
      <c r="I30" s="11" t="s">
        <v>1</v>
      </c>
      <c r="J30" s="12">
        <v>28.11</v>
      </c>
      <c r="K30" s="7" t="s">
        <v>8</v>
      </c>
      <c r="L30" s="10">
        <f t="shared" si="4"/>
        <v>39.354</v>
      </c>
      <c r="M30" s="66">
        <f t="shared" si="3"/>
        <v>20.604188481675394</v>
      </c>
    </row>
    <row r="31" spans="1:13" ht="15">
      <c r="A31" s="7" t="s">
        <v>29</v>
      </c>
      <c r="B31" s="7" t="s">
        <v>1</v>
      </c>
      <c r="C31" s="8">
        <v>36.35</v>
      </c>
      <c r="D31" s="8">
        <v>36.35</v>
      </c>
      <c r="E31" s="10">
        <f t="shared" si="0"/>
        <v>50.89</v>
      </c>
      <c r="F31" s="66">
        <f t="shared" si="2"/>
        <v>26.643979057591626</v>
      </c>
      <c r="G31" s="52"/>
      <c r="H31" s="11" t="s">
        <v>73</v>
      </c>
      <c r="I31" s="11" t="s">
        <v>7</v>
      </c>
      <c r="J31" s="12">
        <v>19.27</v>
      </c>
      <c r="K31" s="7"/>
      <c r="L31" s="10">
        <f t="shared" si="4"/>
        <v>26.977999999999998</v>
      </c>
      <c r="M31" s="66">
        <f t="shared" si="3"/>
        <v>14.12460732984293</v>
      </c>
    </row>
    <row r="32" spans="1:13" ht="15">
      <c r="A32" s="7" t="s">
        <v>30</v>
      </c>
      <c r="B32" s="7" t="s">
        <v>1</v>
      </c>
      <c r="C32" s="8">
        <v>40.27</v>
      </c>
      <c r="D32" s="7" t="s">
        <v>8</v>
      </c>
      <c r="E32" s="10">
        <f t="shared" si="0"/>
        <v>56.378</v>
      </c>
      <c r="F32" s="66">
        <f t="shared" si="2"/>
        <v>29.517277486910995</v>
      </c>
      <c r="G32" s="52"/>
      <c r="H32" s="11" t="s">
        <v>74</v>
      </c>
      <c r="I32" s="11" t="s">
        <v>1</v>
      </c>
      <c r="J32" s="12">
        <v>25.49</v>
      </c>
      <c r="K32" s="7"/>
      <c r="L32" s="10">
        <f t="shared" si="4"/>
        <v>35.68599999999999</v>
      </c>
      <c r="M32" s="66">
        <f t="shared" si="3"/>
        <v>18.68376963350785</v>
      </c>
    </row>
    <row r="33" spans="1:13" ht="15">
      <c r="A33" s="7" t="s">
        <v>31</v>
      </c>
      <c r="B33" s="7" t="s">
        <v>1</v>
      </c>
      <c r="C33" s="8">
        <v>44.05</v>
      </c>
      <c r="D33" s="8">
        <v>41.85</v>
      </c>
      <c r="E33" s="10">
        <f t="shared" si="0"/>
        <v>61.669999999999995</v>
      </c>
      <c r="F33" s="66">
        <f t="shared" si="2"/>
        <v>32.287958115183244</v>
      </c>
      <c r="G33" s="52"/>
      <c r="H33" s="11" t="s">
        <v>75</v>
      </c>
      <c r="I33" s="11" t="s">
        <v>7</v>
      </c>
      <c r="J33" s="12">
        <v>16.2</v>
      </c>
      <c r="K33" s="7"/>
      <c r="L33" s="10">
        <f t="shared" si="4"/>
        <v>22.679999999999996</v>
      </c>
      <c r="M33" s="66">
        <f t="shared" si="3"/>
        <v>11.874345549738218</v>
      </c>
    </row>
    <row r="34" spans="1:13" ht="15">
      <c r="A34" s="7" t="s">
        <v>32</v>
      </c>
      <c r="B34" s="7" t="s">
        <v>7</v>
      </c>
      <c r="C34" s="8">
        <v>37.59</v>
      </c>
      <c r="D34" s="8">
        <v>37.15</v>
      </c>
      <c r="E34" s="10">
        <f t="shared" si="0"/>
        <v>52.626000000000005</v>
      </c>
      <c r="F34" s="66">
        <f t="shared" si="2"/>
        <v>27.552879581151835</v>
      </c>
      <c r="G34" s="52"/>
      <c r="H34" s="11" t="s">
        <v>76</v>
      </c>
      <c r="I34" s="11" t="s">
        <v>7</v>
      </c>
      <c r="J34" s="12">
        <v>17.16</v>
      </c>
      <c r="K34" s="7"/>
      <c r="L34" s="10">
        <f t="shared" si="4"/>
        <v>24.023999999999997</v>
      </c>
      <c r="M34" s="66">
        <f t="shared" si="3"/>
        <v>12.578010471204188</v>
      </c>
    </row>
    <row r="35" spans="1:13" ht="15">
      <c r="A35" s="7" t="s">
        <v>33</v>
      </c>
      <c r="B35" s="7" t="s">
        <v>7</v>
      </c>
      <c r="C35" s="8">
        <v>26.35</v>
      </c>
      <c r="D35" s="7" t="s">
        <v>8</v>
      </c>
      <c r="E35" s="10">
        <f t="shared" si="0"/>
        <v>36.89</v>
      </c>
      <c r="F35" s="66">
        <f t="shared" si="2"/>
        <v>19.31413612565445</v>
      </c>
      <c r="G35" s="52"/>
      <c r="H35" s="11" t="s">
        <v>77</v>
      </c>
      <c r="I35" s="11" t="s">
        <v>7</v>
      </c>
      <c r="J35" s="12">
        <v>16.8</v>
      </c>
      <c r="K35" s="7"/>
      <c r="L35" s="10">
        <f t="shared" si="4"/>
        <v>23.52</v>
      </c>
      <c r="M35" s="66">
        <f t="shared" si="3"/>
        <v>12.31413612565445</v>
      </c>
    </row>
    <row r="36" spans="1:13" ht="15">
      <c r="A36" s="7" t="s">
        <v>34</v>
      </c>
      <c r="B36" s="7" t="s">
        <v>1</v>
      </c>
      <c r="C36" s="8">
        <v>32.66</v>
      </c>
      <c r="D36" s="8">
        <v>30.46</v>
      </c>
      <c r="E36" s="10">
        <f t="shared" si="0"/>
        <v>45.72399999999999</v>
      </c>
      <c r="F36" s="66">
        <f t="shared" si="2"/>
        <v>23.9392670157068</v>
      </c>
      <c r="G36" s="52"/>
      <c r="H36" s="11" t="s">
        <v>78</v>
      </c>
      <c r="I36" s="11" t="s">
        <v>7</v>
      </c>
      <c r="J36" s="12">
        <v>15.92</v>
      </c>
      <c r="K36" s="7"/>
      <c r="L36" s="10">
        <f t="shared" si="4"/>
        <v>22.288</v>
      </c>
      <c r="M36" s="66">
        <f t="shared" si="3"/>
        <v>11.66910994764398</v>
      </c>
    </row>
    <row r="37" spans="1:13" ht="15">
      <c r="A37" s="7" t="s">
        <v>35</v>
      </c>
      <c r="B37" s="7" t="s">
        <v>1</v>
      </c>
      <c r="C37" s="8">
        <v>40.21</v>
      </c>
      <c r="D37" s="8">
        <v>41.2</v>
      </c>
      <c r="E37" s="10">
        <f t="shared" si="0"/>
        <v>56.294</v>
      </c>
      <c r="F37" s="66">
        <f t="shared" si="2"/>
        <v>29.47329842931937</v>
      </c>
      <c r="G37" s="52"/>
      <c r="H37" s="11" t="s">
        <v>79</v>
      </c>
      <c r="I37" s="11" t="s">
        <v>1</v>
      </c>
      <c r="J37" s="12">
        <v>47.47</v>
      </c>
      <c r="K37" s="7">
        <v>44.93</v>
      </c>
      <c r="L37" s="10">
        <f t="shared" si="4"/>
        <v>66.458</v>
      </c>
      <c r="M37" s="66">
        <f t="shared" si="3"/>
        <v>34.79476439790576</v>
      </c>
    </row>
    <row r="38" spans="1:13" ht="15">
      <c r="A38" s="7" t="s">
        <v>36</v>
      </c>
      <c r="B38" s="7" t="s">
        <v>1</v>
      </c>
      <c r="C38" s="8">
        <v>41.14</v>
      </c>
      <c r="D38" s="8">
        <v>40.82</v>
      </c>
      <c r="E38" s="10">
        <f t="shared" si="0"/>
        <v>57.596</v>
      </c>
      <c r="F38" s="66">
        <f t="shared" si="2"/>
        <v>30.15497382198953</v>
      </c>
      <c r="G38" s="52"/>
      <c r="H38" s="11" t="s">
        <v>80</v>
      </c>
      <c r="I38" s="11" t="s">
        <v>1</v>
      </c>
      <c r="J38" s="12">
        <v>37.4</v>
      </c>
      <c r="K38" s="7"/>
      <c r="L38" s="10">
        <f t="shared" si="4"/>
        <v>52.35999999999999</v>
      </c>
      <c r="M38" s="66">
        <f t="shared" si="3"/>
        <v>27.413612565445025</v>
      </c>
    </row>
    <row r="39" spans="1:13" ht="15">
      <c r="A39" s="7" t="s">
        <v>37</v>
      </c>
      <c r="B39" s="7" t="s">
        <v>7</v>
      </c>
      <c r="C39" s="8">
        <v>23.6</v>
      </c>
      <c r="D39" s="8">
        <v>22.97</v>
      </c>
      <c r="E39" s="10">
        <f t="shared" si="0"/>
        <v>33.04</v>
      </c>
      <c r="F39" s="66">
        <f t="shared" si="2"/>
        <v>17.298429319371728</v>
      </c>
      <c r="G39" s="52"/>
      <c r="H39" s="11" t="s">
        <v>81</v>
      </c>
      <c r="I39" s="11" t="s">
        <v>1</v>
      </c>
      <c r="J39" s="12">
        <v>43.31</v>
      </c>
      <c r="K39" s="7" t="s">
        <v>8</v>
      </c>
      <c r="L39" s="10">
        <f t="shared" si="4"/>
        <v>60.634</v>
      </c>
      <c r="M39" s="66">
        <f t="shared" si="3"/>
        <v>31.745549738219896</v>
      </c>
    </row>
    <row r="40" spans="1:13" ht="15">
      <c r="A40" s="7" t="s">
        <v>38</v>
      </c>
      <c r="B40" s="7" t="s">
        <v>7</v>
      </c>
      <c r="C40" s="8">
        <v>28.67</v>
      </c>
      <c r="D40" s="8" t="s">
        <v>8</v>
      </c>
      <c r="E40" s="10">
        <f t="shared" si="0"/>
        <v>40.138</v>
      </c>
      <c r="F40" s="66">
        <f t="shared" si="2"/>
        <v>21.014659685863876</v>
      </c>
      <c r="G40" s="52"/>
      <c r="H40" s="11" t="s">
        <v>82</v>
      </c>
      <c r="I40" s="11" t="s">
        <v>1</v>
      </c>
      <c r="J40" s="12">
        <v>20.41</v>
      </c>
      <c r="K40" s="7"/>
      <c r="L40" s="10">
        <f t="shared" si="4"/>
        <v>28.573999999999998</v>
      </c>
      <c r="M40" s="66">
        <f t="shared" si="3"/>
        <v>14.96020942408377</v>
      </c>
    </row>
    <row r="41" spans="1:13" ht="15">
      <c r="A41" s="7" t="s">
        <v>39</v>
      </c>
      <c r="B41" s="7" t="s">
        <v>1</v>
      </c>
      <c r="C41" s="8">
        <v>43.05</v>
      </c>
      <c r="D41" s="8"/>
      <c r="E41" s="10">
        <f t="shared" si="0"/>
        <v>60.26999999999999</v>
      </c>
      <c r="F41" s="66">
        <f t="shared" si="2"/>
        <v>31.554973821989524</v>
      </c>
      <c r="G41" s="52"/>
      <c r="H41" s="11" t="s">
        <v>83</v>
      </c>
      <c r="I41" s="11" t="s">
        <v>7</v>
      </c>
      <c r="J41" s="12">
        <v>27.87</v>
      </c>
      <c r="K41" s="7" t="s">
        <v>8</v>
      </c>
      <c r="L41" s="10">
        <f t="shared" si="4"/>
        <v>39.018</v>
      </c>
      <c r="M41" s="66">
        <f t="shared" si="3"/>
        <v>20.4282722513089</v>
      </c>
    </row>
    <row r="42" spans="1:13" ht="15">
      <c r="A42" s="7" t="s">
        <v>40</v>
      </c>
      <c r="B42" s="7" t="s">
        <v>1</v>
      </c>
      <c r="C42" s="8">
        <v>52.95</v>
      </c>
      <c r="D42" s="8">
        <v>49.84</v>
      </c>
      <c r="E42" s="10">
        <f t="shared" si="0"/>
        <v>74.13</v>
      </c>
      <c r="F42" s="66">
        <f t="shared" si="2"/>
        <v>38.81151832460733</v>
      </c>
      <c r="G42" s="52"/>
      <c r="H42" s="11" t="s">
        <v>84</v>
      </c>
      <c r="I42" s="11" t="s">
        <v>7</v>
      </c>
      <c r="J42" s="12">
        <v>32.8</v>
      </c>
      <c r="K42" s="7" t="s">
        <v>8</v>
      </c>
      <c r="L42" s="10">
        <f t="shared" si="4"/>
        <v>45.919999999999995</v>
      </c>
      <c r="M42" s="66">
        <f t="shared" si="3"/>
        <v>24.041884816753925</v>
      </c>
    </row>
    <row r="43" spans="1:7" ht="15">
      <c r="A43" s="7" t="s">
        <v>41</v>
      </c>
      <c r="B43" s="7" t="s">
        <v>1</v>
      </c>
      <c r="C43" s="8">
        <v>40.46</v>
      </c>
      <c r="D43" s="7" t="s">
        <v>8</v>
      </c>
      <c r="E43" s="10">
        <f t="shared" si="0"/>
        <v>56.644</v>
      </c>
      <c r="F43" s="66">
        <f t="shared" si="2"/>
        <v>29.656544502617802</v>
      </c>
      <c r="G43" s="52"/>
    </row>
    <row r="44" spans="1:7" ht="15">
      <c r="A44" s="7" t="s">
        <v>42</v>
      </c>
      <c r="B44" s="7" t="s">
        <v>7</v>
      </c>
      <c r="C44" s="8">
        <v>22.76</v>
      </c>
      <c r="D44" s="8">
        <v>22.51</v>
      </c>
      <c r="E44" s="10">
        <f t="shared" si="0"/>
        <v>31.864</v>
      </c>
      <c r="F44" s="66">
        <f t="shared" si="2"/>
        <v>16.682722513089008</v>
      </c>
      <c r="G44" s="52"/>
    </row>
    <row r="45" spans="1:4" ht="15">
      <c r="A45" s="1"/>
      <c r="B45" s="1"/>
      <c r="C45" s="2"/>
      <c r="D4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7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5.57421875" style="20" customWidth="1"/>
    <col min="2" max="2" width="6.28125" style="22" customWidth="1"/>
    <col min="3" max="3" width="9.140625" style="20" hidden="1" customWidth="1"/>
    <col min="4" max="4" width="9.140625" style="24" customWidth="1"/>
    <col min="5" max="5" width="6.7109375" style="60" customWidth="1"/>
    <col min="6" max="6" width="6.7109375" style="20" customWidth="1"/>
    <col min="7" max="7" width="4.421875" style="20" customWidth="1"/>
    <col min="8" max="8" width="9.140625" style="20" customWidth="1"/>
    <col min="9" max="9" width="0" style="20" hidden="1" customWidth="1"/>
    <col min="10" max="10" width="9.140625" style="24" customWidth="1"/>
    <col min="11" max="12" width="6.57421875" style="20" customWidth="1"/>
    <col min="13" max="13" width="4.421875" style="20" customWidth="1"/>
    <col min="14" max="14" width="17.28125" style="20" customWidth="1"/>
    <col min="15" max="15" width="0" style="20" hidden="1" customWidth="1"/>
    <col min="16" max="16384" width="9.140625" style="20" customWidth="1"/>
  </cols>
  <sheetData>
    <row r="2" spans="3:13" ht="23.25">
      <c r="C2" s="25"/>
      <c r="D2" s="25" t="s">
        <v>115</v>
      </c>
      <c r="M2" s="13"/>
    </row>
    <row r="3" spans="14:18" ht="15">
      <c r="N3" s="29"/>
      <c r="O3"/>
      <c r="P3" s="6"/>
      <c r="Q3"/>
      <c r="R3"/>
    </row>
    <row r="4" spans="1:18" ht="15.75">
      <c r="A4" s="16" t="s">
        <v>88</v>
      </c>
      <c r="B4" s="23"/>
      <c r="C4" s="17"/>
      <c r="D4" s="49" t="s">
        <v>143</v>
      </c>
      <c r="E4" s="63" t="s">
        <v>142</v>
      </c>
      <c r="G4" s="16" t="s">
        <v>90</v>
      </c>
      <c r="H4" s="21"/>
      <c r="I4" s="19"/>
      <c r="J4" s="49" t="s">
        <v>143</v>
      </c>
      <c r="K4" s="50" t="s">
        <v>142</v>
      </c>
      <c r="M4" s="30" t="s">
        <v>128</v>
      </c>
      <c r="N4" s="21"/>
      <c r="O4" s="19"/>
      <c r="P4" s="54" t="s">
        <v>143</v>
      </c>
      <c r="Q4" s="13" t="s">
        <v>142</v>
      </c>
      <c r="R4"/>
    </row>
    <row r="5" spans="1:18" ht="15">
      <c r="A5" s="26" t="s">
        <v>89</v>
      </c>
      <c r="B5" s="27">
        <v>1101</v>
      </c>
      <c r="C5" s="26">
        <v>6.6</v>
      </c>
      <c r="D5" s="28">
        <f aca="true" t="shared" si="0" ref="D5:D29">C5*1.4</f>
        <v>9.239999999999998</v>
      </c>
      <c r="E5" s="62">
        <f>D5/1.91</f>
        <v>4.837696335078533</v>
      </c>
      <c r="G5" s="26" t="s">
        <v>89</v>
      </c>
      <c r="H5" s="27" t="s">
        <v>91</v>
      </c>
      <c r="I5" s="26">
        <v>9.3</v>
      </c>
      <c r="J5" s="28">
        <f aca="true" t="shared" si="1" ref="J5:J22">I5*1.4</f>
        <v>13.02</v>
      </c>
      <c r="K5" s="62">
        <f>J5/1.91</f>
        <v>6.816753926701571</v>
      </c>
      <c r="M5" s="26" t="s">
        <v>89</v>
      </c>
      <c r="N5" s="27">
        <v>1106</v>
      </c>
      <c r="O5" s="26">
        <v>7.47</v>
      </c>
      <c r="P5" s="10">
        <f>O5*1.4</f>
        <v>10.457999999999998</v>
      </c>
      <c r="Q5" s="62">
        <f>P5/1.91</f>
        <v>5.475392670157068</v>
      </c>
      <c r="R5"/>
    </row>
    <row r="6" spans="1:18" ht="15">
      <c r="A6" s="26" t="s">
        <v>89</v>
      </c>
      <c r="B6" s="27">
        <v>1104</v>
      </c>
      <c r="C6" s="26">
        <v>6.3</v>
      </c>
      <c r="D6" s="28">
        <f t="shared" si="0"/>
        <v>8.819999999999999</v>
      </c>
      <c r="E6" s="62">
        <f aca="true" t="shared" si="2" ref="E6:E29">D6/1.91</f>
        <v>4.617801047120418</v>
      </c>
      <c r="G6" s="26" t="s">
        <v>89</v>
      </c>
      <c r="H6" s="27" t="s">
        <v>92</v>
      </c>
      <c r="I6" s="26">
        <v>9.01</v>
      </c>
      <c r="J6" s="28">
        <f t="shared" si="1"/>
        <v>12.613999999999999</v>
      </c>
      <c r="K6" s="62">
        <f aca="true" t="shared" si="3" ref="K6:K22">J6/1.91</f>
        <v>6.604188481675393</v>
      </c>
      <c r="M6" s="26" t="s">
        <v>89</v>
      </c>
      <c r="N6" s="27">
        <v>1108</v>
      </c>
      <c r="O6" s="26">
        <v>8.26</v>
      </c>
      <c r="P6" s="10">
        <f aca="true" t="shared" si="4" ref="P6:P31">O6*1.4</f>
        <v>11.563999999999998</v>
      </c>
      <c r="Q6" s="62">
        <f aca="true" t="shared" si="5" ref="Q6:Q19">P6/1.91</f>
        <v>6.054450261780104</v>
      </c>
      <c r="R6"/>
    </row>
    <row r="7" spans="1:18" ht="15">
      <c r="A7" s="26" t="s">
        <v>89</v>
      </c>
      <c r="B7" s="27">
        <v>1105</v>
      </c>
      <c r="C7" s="26">
        <v>6.67</v>
      </c>
      <c r="D7" s="28">
        <f t="shared" si="0"/>
        <v>9.338</v>
      </c>
      <c r="E7" s="62">
        <f t="shared" si="2"/>
        <v>4.889005235602094</v>
      </c>
      <c r="G7" s="26" t="s">
        <v>89</v>
      </c>
      <c r="H7" s="27" t="s">
        <v>93</v>
      </c>
      <c r="I7" s="26">
        <v>7.93</v>
      </c>
      <c r="J7" s="28">
        <f t="shared" si="1"/>
        <v>11.101999999999999</v>
      </c>
      <c r="K7" s="62">
        <f t="shared" si="3"/>
        <v>5.812565445026178</v>
      </c>
      <c r="M7" s="26" t="s">
        <v>89</v>
      </c>
      <c r="N7" s="27">
        <v>1110</v>
      </c>
      <c r="O7" s="26">
        <v>11.05</v>
      </c>
      <c r="P7" s="10">
        <f t="shared" si="4"/>
        <v>15.47</v>
      </c>
      <c r="Q7" s="62">
        <f t="shared" si="5"/>
        <v>8.099476439790577</v>
      </c>
      <c r="R7"/>
    </row>
    <row r="8" spans="1:18" ht="15">
      <c r="A8" s="26" t="s">
        <v>89</v>
      </c>
      <c r="B8" s="27">
        <v>1107</v>
      </c>
      <c r="C8" s="26">
        <v>6.86</v>
      </c>
      <c r="D8" s="28">
        <f t="shared" si="0"/>
        <v>9.604</v>
      </c>
      <c r="E8" s="62">
        <f t="shared" si="2"/>
        <v>5.0282722513089</v>
      </c>
      <c r="G8" s="26" t="s">
        <v>89</v>
      </c>
      <c r="H8" s="27" t="s">
        <v>94</v>
      </c>
      <c r="I8" s="26">
        <v>8.29</v>
      </c>
      <c r="J8" s="28">
        <f t="shared" si="1"/>
        <v>11.605999999999998</v>
      </c>
      <c r="K8" s="62">
        <f t="shared" si="3"/>
        <v>6.0764397905759155</v>
      </c>
      <c r="M8" s="26" t="s">
        <v>89</v>
      </c>
      <c r="N8" s="27">
        <v>1111</v>
      </c>
      <c r="O8" s="26">
        <v>8.32</v>
      </c>
      <c r="P8" s="10">
        <f t="shared" si="4"/>
        <v>11.648</v>
      </c>
      <c r="Q8" s="62">
        <f t="shared" si="5"/>
        <v>6.098429319371728</v>
      </c>
      <c r="R8"/>
    </row>
    <row r="9" spans="1:18" ht="15">
      <c r="A9" s="26" t="s">
        <v>89</v>
      </c>
      <c r="B9" s="27">
        <v>1109</v>
      </c>
      <c r="C9" s="26">
        <v>6.03</v>
      </c>
      <c r="D9" s="28">
        <f t="shared" si="0"/>
        <v>8.442</v>
      </c>
      <c r="E9" s="62">
        <f t="shared" si="2"/>
        <v>4.4198952879581155</v>
      </c>
      <c r="G9" s="26" t="s">
        <v>89</v>
      </c>
      <c r="H9" s="27" t="s">
        <v>95</v>
      </c>
      <c r="I9" s="26">
        <v>8.51</v>
      </c>
      <c r="J9" s="28">
        <f t="shared" si="1"/>
        <v>11.914</v>
      </c>
      <c r="K9" s="62">
        <f t="shared" si="3"/>
        <v>6.237696335078534</v>
      </c>
      <c r="M9" s="26" t="s">
        <v>89</v>
      </c>
      <c r="N9" s="27">
        <v>1113</v>
      </c>
      <c r="O9" s="26">
        <v>12.05</v>
      </c>
      <c r="P9" s="10">
        <f t="shared" si="4"/>
        <v>16.87</v>
      </c>
      <c r="Q9" s="62">
        <f t="shared" si="5"/>
        <v>8.832460732984295</v>
      </c>
      <c r="R9"/>
    </row>
    <row r="10" spans="1:18" ht="15">
      <c r="A10" s="26" t="s">
        <v>89</v>
      </c>
      <c r="B10" s="27">
        <v>1117</v>
      </c>
      <c r="C10" s="26">
        <v>6.12</v>
      </c>
      <c r="D10" s="28">
        <f t="shared" si="0"/>
        <v>8.568</v>
      </c>
      <c r="E10" s="62">
        <f t="shared" si="2"/>
        <v>4.48586387434555</v>
      </c>
      <c r="G10" s="26" t="s">
        <v>89</v>
      </c>
      <c r="H10" s="27" t="s">
        <v>96</v>
      </c>
      <c r="I10" s="26">
        <v>7.97</v>
      </c>
      <c r="J10" s="28">
        <f t="shared" si="1"/>
        <v>11.158</v>
      </c>
      <c r="K10" s="62">
        <f t="shared" si="3"/>
        <v>5.841884816753927</v>
      </c>
      <c r="M10" s="26" t="s">
        <v>89</v>
      </c>
      <c r="N10" s="27">
        <v>1114</v>
      </c>
      <c r="O10" s="26">
        <v>10.1</v>
      </c>
      <c r="P10" s="10">
        <f t="shared" si="4"/>
        <v>14.139999999999999</v>
      </c>
      <c r="Q10" s="62">
        <f t="shared" si="5"/>
        <v>7.403141361256544</v>
      </c>
      <c r="R10"/>
    </row>
    <row r="11" spans="1:18" ht="15">
      <c r="A11" s="26" t="s">
        <v>89</v>
      </c>
      <c r="B11" s="27">
        <v>1120</v>
      </c>
      <c r="C11" s="26">
        <v>8.21</v>
      </c>
      <c r="D11" s="28">
        <f t="shared" si="0"/>
        <v>11.494</v>
      </c>
      <c r="E11" s="62">
        <f t="shared" si="2"/>
        <v>6.017801047120419</v>
      </c>
      <c r="G11" s="26" t="s">
        <v>89</v>
      </c>
      <c r="H11" s="27" t="s">
        <v>97</v>
      </c>
      <c r="I11" s="26">
        <v>8.35</v>
      </c>
      <c r="J11" s="28">
        <f t="shared" si="1"/>
        <v>11.69</v>
      </c>
      <c r="K11" s="62">
        <f t="shared" si="3"/>
        <v>6.12041884816754</v>
      </c>
      <c r="M11" s="26" t="s">
        <v>89</v>
      </c>
      <c r="N11" s="27">
        <v>1115</v>
      </c>
      <c r="O11" s="26">
        <v>11.02</v>
      </c>
      <c r="P11" s="10">
        <f t="shared" si="4"/>
        <v>15.427999999999999</v>
      </c>
      <c r="Q11" s="62">
        <f t="shared" si="5"/>
        <v>8.077486910994764</v>
      </c>
      <c r="R11"/>
    </row>
    <row r="12" spans="1:18" ht="15">
      <c r="A12" s="26" t="s">
        <v>89</v>
      </c>
      <c r="B12" s="27">
        <v>1121</v>
      </c>
      <c r="C12" s="26">
        <v>7.82</v>
      </c>
      <c r="D12" s="28">
        <f t="shared" si="0"/>
        <v>10.948</v>
      </c>
      <c r="E12" s="62">
        <f t="shared" si="2"/>
        <v>5.731937172774869</v>
      </c>
      <c r="G12" s="26" t="s">
        <v>89</v>
      </c>
      <c r="H12" s="27" t="s">
        <v>98</v>
      </c>
      <c r="I12" s="26">
        <v>7.78</v>
      </c>
      <c r="J12" s="28">
        <f t="shared" si="1"/>
        <v>10.892</v>
      </c>
      <c r="K12" s="62">
        <f t="shared" si="3"/>
        <v>5.70261780104712</v>
      </c>
      <c r="M12" s="26" t="s">
        <v>89</v>
      </c>
      <c r="N12" s="27">
        <v>1116</v>
      </c>
      <c r="O12" s="26">
        <v>11.57</v>
      </c>
      <c r="P12" s="10">
        <f t="shared" si="4"/>
        <v>16.198</v>
      </c>
      <c r="Q12" s="62">
        <f t="shared" si="5"/>
        <v>8.480628272251309</v>
      </c>
      <c r="R12"/>
    </row>
    <row r="13" spans="1:18" ht="15">
      <c r="A13" s="26" t="s">
        <v>89</v>
      </c>
      <c r="B13" s="27">
        <v>1122</v>
      </c>
      <c r="C13" s="26">
        <v>7.27</v>
      </c>
      <c r="D13" s="28">
        <f t="shared" si="0"/>
        <v>10.177999999999999</v>
      </c>
      <c r="E13" s="62">
        <f t="shared" si="2"/>
        <v>5.328795811518324</v>
      </c>
      <c r="G13" s="26" t="s">
        <v>89</v>
      </c>
      <c r="H13" s="27" t="s">
        <v>99</v>
      </c>
      <c r="I13" s="26">
        <v>9.06</v>
      </c>
      <c r="J13" s="28">
        <f t="shared" si="1"/>
        <v>12.684</v>
      </c>
      <c r="K13" s="62">
        <f t="shared" si="3"/>
        <v>6.640837696335079</v>
      </c>
      <c r="M13" s="26" t="s">
        <v>89</v>
      </c>
      <c r="N13" s="27">
        <v>1118</v>
      </c>
      <c r="O13" s="26">
        <v>8.34</v>
      </c>
      <c r="P13" s="10">
        <f t="shared" si="4"/>
        <v>11.675999999999998</v>
      </c>
      <c r="Q13" s="62">
        <f t="shared" si="5"/>
        <v>6.113089005235602</v>
      </c>
      <c r="R13"/>
    </row>
    <row r="14" spans="1:18" ht="15">
      <c r="A14" s="26" t="s">
        <v>89</v>
      </c>
      <c r="B14" s="27">
        <v>1125</v>
      </c>
      <c r="C14" s="26">
        <v>6.85</v>
      </c>
      <c r="D14" s="28">
        <f t="shared" si="0"/>
        <v>9.589999999999998</v>
      </c>
      <c r="E14" s="62">
        <f t="shared" si="2"/>
        <v>5.020942408376962</v>
      </c>
      <c r="G14" s="26" t="s">
        <v>89</v>
      </c>
      <c r="H14" s="27" t="s">
        <v>100</v>
      </c>
      <c r="I14" s="26">
        <v>8.37</v>
      </c>
      <c r="J14" s="28">
        <f t="shared" si="1"/>
        <v>11.717999999999998</v>
      </c>
      <c r="K14" s="62">
        <f t="shared" si="3"/>
        <v>6.135078534031413</v>
      </c>
      <c r="M14" s="26" t="s">
        <v>89</v>
      </c>
      <c r="N14" s="27">
        <v>1123</v>
      </c>
      <c r="O14" s="26">
        <v>8.35</v>
      </c>
      <c r="P14" s="10">
        <f t="shared" si="4"/>
        <v>11.69</v>
      </c>
      <c r="Q14" s="62">
        <f t="shared" si="5"/>
        <v>6.12041884816754</v>
      </c>
      <c r="R14"/>
    </row>
    <row r="15" spans="1:18" ht="15">
      <c r="A15" s="26" t="s">
        <v>89</v>
      </c>
      <c r="B15" s="27">
        <v>1126</v>
      </c>
      <c r="C15" s="26">
        <v>7.15</v>
      </c>
      <c r="D15" s="28">
        <f t="shared" si="0"/>
        <v>10.01</v>
      </c>
      <c r="E15" s="62">
        <f t="shared" si="2"/>
        <v>5.2408376963350785</v>
      </c>
      <c r="G15" s="26" t="s">
        <v>89</v>
      </c>
      <c r="H15" s="27" t="s">
        <v>101</v>
      </c>
      <c r="I15" s="26">
        <v>7.71</v>
      </c>
      <c r="J15" s="28">
        <f t="shared" si="1"/>
        <v>10.793999999999999</v>
      </c>
      <c r="K15" s="62">
        <f t="shared" si="3"/>
        <v>5.65130890052356</v>
      </c>
      <c r="M15" s="26" t="s">
        <v>89</v>
      </c>
      <c r="N15" s="27">
        <v>1124</v>
      </c>
      <c r="O15" s="26">
        <v>9.58</v>
      </c>
      <c r="P15" s="10">
        <f t="shared" si="4"/>
        <v>13.411999999999999</v>
      </c>
      <c r="Q15" s="62">
        <f t="shared" si="5"/>
        <v>7.021989528795811</v>
      </c>
      <c r="R15"/>
    </row>
    <row r="16" spans="1:18" ht="15">
      <c r="A16" s="26" t="s">
        <v>89</v>
      </c>
      <c r="B16" s="27">
        <v>1127</v>
      </c>
      <c r="C16" s="26">
        <v>6.94</v>
      </c>
      <c r="D16" s="28">
        <f t="shared" si="0"/>
        <v>9.716</v>
      </c>
      <c r="E16" s="62">
        <f t="shared" si="2"/>
        <v>5.086910994764398</v>
      </c>
      <c r="G16" s="26" t="s">
        <v>89</v>
      </c>
      <c r="H16" s="27" t="s">
        <v>102</v>
      </c>
      <c r="I16" s="26">
        <v>8.14</v>
      </c>
      <c r="J16" s="28">
        <f t="shared" si="1"/>
        <v>11.396</v>
      </c>
      <c r="K16" s="62">
        <f t="shared" si="3"/>
        <v>5.96649214659686</v>
      </c>
      <c r="M16" s="26" t="s">
        <v>89</v>
      </c>
      <c r="N16" s="27">
        <v>1144</v>
      </c>
      <c r="O16" s="26">
        <v>10.5</v>
      </c>
      <c r="P16" s="10">
        <f t="shared" si="4"/>
        <v>14.7</v>
      </c>
      <c r="Q16" s="62">
        <f t="shared" si="5"/>
        <v>7.696335078534031</v>
      </c>
      <c r="R16"/>
    </row>
    <row r="17" spans="1:18" ht="15">
      <c r="A17" s="26" t="s">
        <v>89</v>
      </c>
      <c r="B17" s="27">
        <v>1128</v>
      </c>
      <c r="C17" s="26">
        <v>6.85</v>
      </c>
      <c r="D17" s="28">
        <f t="shared" si="0"/>
        <v>9.589999999999998</v>
      </c>
      <c r="E17" s="62">
        <f t="shared" si="2"/>
        <v>5.020942408376962</v>
      </c>
      <c r="G17" s="26" t="s">
        <v>89</v>
      </c>
      <c r="H17" s="27">
        <v>1202</v>
      </c>
      <c r="I17" s="26">
        <v>8.47</v>
      </c>
      <c r="J17" s="28">
        <f t="shared" si="1"/>
        <v>11.858</v>
      </c>
      <c r="K17" s="62">
        <f t="shared" si="3"/>
        <v>6.208376963350786</v>
      </c>
      <c r="M17" s="26" t="s">
        <v>89</v>
      </c>
      <c r="N17" s="27">
        <v>1145</v>
      </c>
      <c r="O17" s="26">
        <v>9.3</v>
      </c>
      <c r="P17" s="10">
        <f t="shared" si="4"/>
        <v>13.02</v>
      </c>
      <c r="Q17" s="62">
        <f t="shared" si="5"/>
        <v>6.816753926701571</v>
      </c>
      <c r="R17"/>
    </row>
    <row r="18" spans="1:18" ht="15">
      <c r="A18" s="26" t="s">
        <v>89</v>
      </c>
      <c r="B18" s="27">
        <v>1129</v>
      </c>
      <c r="C18" s="26">
        <v>7.09</v>
      </c>
      <c r="D18" s="28">
        <f t="shared" si="0"/>
        <v>9.925999999999998</v>
      </c>
      <c r="E18" s="62">
        <f t="shared" si="2"/>
        <v>5.196858638743455</v>
      </c>
      <c r="G18" s="26" t="s">
        <v>89</v>
      </c>
      <c r="H18" s="27">
        <v>1210</v>
      </c>
      <c r="I18" s="26">
        <v>7.11</v>
      </c>
      <c r="J18" s="28">
        <f t="shared" si="1"/>
        <v>9.954</v>
      </c>
      <c r="K18" s="62">
        <f t="shared" si="3"/>
        <v>5.21151832460733</v>
      </c>
      <c r="M18" s="26" t="s">
        <v>89</v>
      </c>
      <c r="N18" s="27">
        <v>1146</v>
      </c>
      <c r="O18" s="26">
        <v>10.27</v>
      </c>
      <c r="P18" s="10">
        <f t="shared" si="4"/>
        <v>14.377999999999998</v>
      </c>
      <c r="Q18" s="62">
        <f t="shared" si="5"/>
        <v>7.527748691099476</v>
      </c>
      <c r="R18"/>
    </row>
    <row r="19" spans="1:18" ht="15">
      <c r="A19" s="26" t="s">
        <v>89</v>
      </c>
      <c r="B19" s="27">
        <v>1130</v>
      </c>
      <c r="C19" s="26">
        <v>6.42</v>
      </c>
      <c r="D19" s="28">
        <f t="shared" si="0"/>
        <v>8.988</v>
      </c>
      <c r="E19" s="62">
        <f t="shared" si="2"/>
        <v>4.705759162303665</v>
      </c>
      <c r="G19" s="26" t="s">
        <v>89</v>
      </c>
      <c r="H19" s="27">
        <v>1214</v>
      </c>
      <c r="I19" s="26">
        <v>6.96</v>
      </c>
      <c r="J19" s="28">
        <f t="shared" si="1"/>
        <v>9.744</v>
      </c>
      <c r="K19" s="62">
        <f t="shared" si="3"/>
        <v>5.101570680628273</v>
      </c>
      <c r="M19" s="26" t="s">
        <v>89</v>
      </c>
      <c r="N19" s="27">
        <v>1147</v>
      </c>
      <c r="O19" s="26">
        <v>8.74</v>
      </c>
      <c r="P19" s="10">
        <f t="shared" si="4"/>
        <v>12.235999999999999</v>
      </c>
      <c r="Q19" s="62">
        <f t="shared" si="5"/>
        <v>6.4062827225130885</v>
      </c>
      <c r="R19"/>
    </row>
    <row r="20" spans="1:18" ht="15">
      <c r="A20" s="26" t="s">
        <v>89</v>
      </c>
      <c r="B20" s="27">
        <v>1131</v>
      </c>
      <c r="C20" s="26">
        <v>7.68</v>
      </c>
      <c r="D20" s="28">
        <f t="shared" si="0"/>
        <v>10.751999999999999</v>
      </c>
      <c r="E20" s="62">
        <f t="shared" si="2"/>
        <v>5.629319371727749</v>
      </c>
      <c r="G20" s="26" t="s">
        <v>89</v>
      </c>
      <c r="H20" s="27">
        <v>1215</v>
      </c>
      <c r="I20" s="26">
        <v>6.76</v>
      </c>
      <c r="J20" s="28">
        <f t="shared" si="1"/>
        <v>9.463999999999999</v>
      </c>
      <c r="K20" s="62">
        <f t="shared" si="3"/>
        <v>4.954973821989528</v>
      </c>
      <c r="M20" s="18"/>
      <c r="N20" s="21"/>
      <c r="O20" s="19"/>
      <c r="P20" s="6"/>
      <c r="Q20"/>
      <c r="R20"/>
    </row>
    <row r="21" spans="1:18" ht="15">
      <c r="A21" s="26" t="s">
        <v>89</v>
      </c>
      <c r="B21" s="27">
        <v>1132</v>
      </c>
      <c r="C21" s="26">
        <v>7.11</v>
      </c>
      <c r="D21" s="28">
        <f t="shared" si="0"/>
        <v>9.954</v>
      </c>
      <c r="E21" s="62">
        <f t="shared" si="2"/>
        <v>5.21151832460733</v>
      </c>
      <c r="G21" s="26" t="s">
        <v>89</v>
      </c>
      <c r="H21" s="27">
        <v>1216</v>
      </c>
      <c r="I21" s="26">
        <v>7.5</v>
      </c>
      <c r="J21" s="28">
        <f t="shared" si="1"/>
        <v>10.5</v>
      </c>
      <c r="K21" s="62">
        <f t="shared" si="3"/>
        <v>5.49738219895288</v>
      </c>
      <c r="M21" s="30" t="s">
        <v>129</v>
      </c>
      <c r="N21" s="21"/>
      <c r="O21" s="19"/>
      <c r="P21" s="6"/>
      <c r="Q21"/>
      <c r="R21"/>
    </row>
    <row r="22" spans="1:18" ht="15">
      <c r="A22" s="26" t="s">
        <v>89</v>
      </c>
      <c r="B22" s="27">
        <v>1133</v>
      </c>
      <c r="C22" s="26">
        <v>6.74</v>
      </c>
      <c r="D22" s="28">
        <f t="shared" si="0"/>
        <v>9.436</v>
      </c>
      <c r="E22" s="62">
        <f t="shared" si="2"/>
        <v>4.940314136125655</v>
      </c>
      <c r="G22" s="26" t="s">
        <v>89</v>
      </c>
      <c r="H22" s="27">
        <v>1217</v>
      </c>
      <c r="I22" s="26">
        <v>6.69</v>
      </c>
      <c r="J22" s="28">
        <f t="shared" si="1"/>
        <v>9.366</v>
      </c>
      <c r="K22" s="62">
        <f t="shared" si="3"/>
        <v>4.903664921465968</v>
      </c>
      <c r="M22" s="26" t="s">
        <v>89</v>
      </c>
      <c r="N22" s="27">
        <v>1204</v>
      </c>
      <c r="O22" s="26">
        <v>11.63</v>
      </c>
      <c r="P22" s="10">
        <f t="shared" si="4"/>
        <v>16.282</v>
      </c>
      <c r="Q22" s="62">
        <f>P22/1.91</f>
        <v>8.524607329842933</v>
      </c>
      <c r="R22"/>
    </row>
    <row r="23" spans="1:18" ht="15">
      <c r="A23" s="26" t="s">
        <v>89</v>
      </c>
      <c r="B23" s="27">
        <v>1134</v>
      </c>
      <c r="C23" s="26">
        <v>6.74</v>
      </c>
      <c r="D23" s="28">
        <f t="shared" si="0"/>
        <v>9.436</v>
      </c>
      <c r="E23" s="62">
        <f t="shared" si="2"/>
        <v>4.940314136125655</v>
      </c>
      <c r="J23" s="20"/>
      <c r="M23" s="26" t="s">
        <v>89</v>
      </c>
      <c r="N23" s="27">
        <v>1207</v>
      </c>
      <c r="O23" s="26">
        <v>11.19</v>
      </c>
      <c r="P23" s="10">
        <f t="shared" si="4"/>
        <v>15.665999999999999</v>
      </c>
      <c r="Q23" s="62">
        <f aca="true" t="shared" si="6" ref="Q23:Q31">P23/1.91</f>
        <v>8.202094240837695</v>
      </c>
      <c r="R23"/>
    </row>
    <row r="24" spans="1:18" ht="15">
      <c r="A24" s="26" t="s">
        <v>89</v>
      </c>
      <c r="B24" s="27">
        <v>1135</v>
      </c>
      <c r="C24" s="26">
        <v>8.98</v>
      </c>
      <c r="D24" s="28">
        <f t="shared" si="0"/>
        <v>12.572</v>
      </c>
      <c r="E24" s="62">
        <f t="shared" si="2"/>
        <v>6.582198952879581</v>
      </c>
      <c r="J24" s="20"/>
      <c r="M24" s="26" t="s">
        <v>89</v>
      </c>
      <c r="N24" s="27">
        <v>1211</v>
      </c>
      <c r="O24" s="26">
        <v>10.5</v>
      </c>
      <c r="P24" s="10">
        <f t="shared" si="4"/>
        <v>14.7</v>
      </c>
      <c r="Q24" s="62">
        <f t="shared" si="6"/>
        <v>7.696335078534031</v>
      </c>
      <c r="R24"/>
    </row>
    <row r="25" spans="1:18" ht="15">
      <c r="A25" s="26" t="s">
        <v>89</v>
      </c>
      <c r="B25" s="27">
        <v>1137</v>
      </c>
      <c r="C25" s="26">
        <v>6.47</v>
      </c>
      <c r="D25" s="28">
        <f t="shared" si="0"/>
        <v>9.058</v>
      </c>
      <c r="E25" s="62">
        <f t="shared" si="2"/>
        <v>4.7424083769633505</v>
      </c>
      <c r="J25" s="20"/>
      <c r="M25" s="26" t="s">
        <v>89</v>
      </c>
      <c r="N25" s="27">
        <v>1212</v>
      </c>
      <c r="O25" s="26">
        <v>13.51</v>
      </c>
      <c r="P25" s="10">
        <f t="shared" si="4"/>
        <v>18.913999999999998</v>
      </c>
      <c r="Q25" s="62">
        <f t="shared" si="6"/>
        <v>9.90261780104712</v>
      </c>
      <c r="R25"/>
    </row>
    <row r="26" spans="1:18" ht="15">
      <c r="A26" s="26" t="s">
        <v>89</v>
      </c>
      <c r="B26" s="27">
        <v>1138</v>
      </c>
      <c r="C26" s="26">
        <v>6.08</v>
      </c>
      <c r="D26" s="28">
        <f t="shared" si="0"/>
        <v>8.511999999999999</v>
      </c>
      <c r="E26" s="62">
        <f t="shared" si="2"/>
        <v>4.456544502617801</v>
      </c>
      <c r="J26" s="20"/>
      <c r="M26" s="26" t="s">
        <v>89</v>
      </c>
      <c r="N26" s="27" t="s">
        <v>116</v>
      </c>
      <c r="O26" s="26">
        <v>13.92</v>
      </c>
      <c r="P26" s="10">
        <f t="shared" si="4"/>
        <v>19.488</v>
      </c>
      <c r="Q26" s="62">
        <f t="shared" si="6"/>
        <v>10.203141361256545</v>
      </c>
      <c r="R26"/>
    </row>
    <row r="27" spans="1:18" ht="15">
      <c r="A27" s="26" t="s">
        <v>89</v>
      </c>
      <c r="B27" s="27">
        <v>1140</v>
      </c>
      <c r="C27" s="26">
        <v>8.93</v>
      </c>
      <c r="D27" s="28">
        <f t="shared" si="0"/>
        <v>12.501999999999999</v>
      </c>
      <c r="E27" s="62">
        <f t="shared" si="2"/>
        <v>6.545549738219895</v>
      </c>
      <c r="H27" s="22"/>
      <c r="M27" s="26" t="s">
        <v>89</v>
      </c>
      <c r="N27" s="27" t="s">
        <v>117</v>
      </c>
      <c r="O27" s="26">
        <v>13.06</v>
      </c>
      <c r="P27" s="10">
        <f t="shared" si="4"/>
        <v>18.284</v>
      </c>
      <c r="Q27" s="62">
        <f t="shared" si="6"/>
        <v>9.572774869109947</v>
      </c>
      <c r="R27"/>
    </row>
    <row r="28" spans="1:18" ht="15">
      <c r="A28" s="26" t="s">
        <v>89</v>
      </c>
      <c r="B28" s="27">
        <v>1142</v>
      </c>
      <c r="C28" s="26">
        <v>7.51</v>
      </c>
      <c r="D28" s="28">
        <f t="shared" si="0"/>
        <v>10.514</v>
      </c>
      <c r="E28" s="62">
        <f t="shared" si="2"/>
        <v>5.504712041884817</v>
      </c>
      <c r="M28" s="26" t="s">
        <v>89</v>
      </c>
      <c r="N28" s="27" t="s">
        <v>118</v>
      </c>
      <c r="O28" s="26">
        <v>15.88</v>
      </c>
      <c r="P28" s="10">
        <f t="shared" si="4"/>
        <v>22.232</v>
      </c>
      <c r="Q28" s="62">
        <f t="shared" si="6"/>
        <v>11.63979057591623</v>
      </c>
      <c r="R28"/>
    </row>
    <row r="29" spans="1:18" ht="15">
      <c r="A29" s="26" t="s">
        <v>89</v>
      </c>
      <c r="B29" s="27">
        <v>1143</v>
      </c>
      <c r="C29" s="26">
        <v>7.15</v>
      </c>
      <c r="D29" s="28">
        <f t="shared" si="0"/>
        <v>10.01</v>
      </c>
      <c r="E29" s="62">
        <f t="shared" si="2"/>
        <v>5.2408376963350785</v>
      </c>
      <c r="M29" s="26" t="s">
        <v>89</v>
      </c>
      <c r="N29" s="27" t="s">
        <v>119</v>
      </c>
      <c r="O29" s="26">
        <v>14.04</v>
      </c>
      <c r="P29" s="10">
        <f t="shared" si="4"/>
        <v>19.656</v>
      </c>
      <c r="Q29" s="62">
        <f t="shared" si="6"/>
        <v>10.29109947643979</v>
      </c>
      <c r="R29"/>
    </row>
    <row r="30" spans="1:18" ht="15">
      <c r="A30" s="18"/>
      <c r="B30" s="21"/>
      <c r="C30" s="19"/>
      <c r="M30" s="26" t="s">
        <v>89</v>
      </c>
      <c r="N30" s="27" t="s">
        <v>120</v>
      </c>
      <c r="O30" s="26">
        <v>13.67</v>
      </c>
      <c r="P30" s="10">
        <f t="shared" si="4"/>
        <v>19.137999999999998</v>
      </c>
      <c r="Q30" s="62">
        <f t="shared" si="6"/>
        <v>10.019895287958114</v>
      </c>
      <c r="R30"/>
    </row>
    <row r="31" spans="1:18" ht="15">
      <c r="A31" s="18"/>
      <c r="B31" s="21"/>
      <c r="C31" s="19"/>
      <c r="M31" s="26" t="s">
        <v>89</v>
      </c>
      <c r="N31" s="27" t="s">
        <v>121</v>
      </c>
      <c r="O31" s="26">
        <v>17.66</v>
      </c>
      <c r="P31" s="10">
        <f t="shared" si="4"/>
        <v>24.724</v>
      </c>
      <c r="Q31" s="62">
        <f t="shared" si="6"/>
        <v>12.944502617801048</v>
      </c>
      <c r="R31"/>
    </row>
    <row r="32" spans="1:18" ht="15.75">
      <c r="A32" s="16" t="s">
        <v>103</v>
      </c>
      <c r="B32" s="19"/>
      <c r="C32" s="19"/>
      <c r="G32" s="16" t="s">
        <v>114</v>
      </c>
      <c r="H32" s="21"/>
      <c r="I32" s="19"/>
      <c r="R32"/>
    </row>
    <row r="33" spans="1:17" ht="15">
      <c r="A33" s="26" t="s">
        <v>89</v>
      </c>
      <c r="B33" s="27">
        <v>1301</v>
      </c>
      <c r="C33" s="26">
        <v>8.52</v>
      </c>
      <c r="D33" s="28">
        <f aca="true" t="shared" si="7" ref="D33:D49">C33*1.4</f>
        <v>11.927999999999999</v>
      </c>
      <c r="E33" s="62">
        <f>D33/1.91</f>
        <v>6.2450261780104706</v>
      </c>
      <c r="G33" s="26" t="s">
        <v>89</v>
      </c>
      <c r="H33" s="27">
        <v>1402</v>
      </c>
      <c r="I33" s="26">
        <v>9.11</v>
      </c>
      <c r="J33" s="28">
        <f>I33*1.4</f>
        <v>12.753999999999998</v>
      </c>
      <c r="K33" s="62">
        <f>J33/1.91</f>
        <v>6.677486910994763</v>
      </c>
      <c r="M33" s="30" t="s">
        <v>130</v>
      </c>
      <c r="N33" s="21"/>
      <c r="O33" s="19"/>
      <c r="P33" s="6"/>
      <c r="Q33"/>
    </row>
    <row r="34" spans="1:17" ht="15">
      <c r="A34" s="26" t="s">
        <v>89</v>
      </c>
      <c r="B34" s="27">
        <v>1302</v>
      </c>
      <c r="C34" s="26">
        <v>7.75</v>
      </c>
      <c r="D34" s="28">
        <f t="shared" si="7"/>
        <v>10.85</v>
      </c>
      <c r="E34" s="62">
        <f aca="true" t="shared" si="8" ref="E34:E49">D34/1.91</f>
        <v>5.680628272251309</v>
      </c>
      <c r="G34" s="26" t="s">
        <v>89</v>
      </c>
      <c r="H34" s="27">
        <v>1413</v>
      </c>
      <c r="I34" s="26">
        <v>9.13</v>
      </c>
      <c r="J34" s="28">
        <f>I34*1.4</f>
        <v>12.782</v>
      </c>
      <c r="K34" s="62">
        <f>J34/1.91</f>
        <v>6.692146596858639</v>
      </c>
      <c r="M34" s="26" t="s">
        <v>89</v>
      </c>
      <c r="N34" s="27">
        <v>1310</v>
      </c>
      <c r="O34" s="26">
        <v>12.43</v>
      </c>
      <c r="P34" s="10">
        <f aca="true" t="shared" si="9" ref="P34:P42">O34*1.4</f>
        <v>17.401999999999997</v>
      </c>
      <c r="Q34" s="62">
        <f>P34/1.91</f>
        <v>9.110994764397905</v>
      </c>
    </row>
    <row r="35" spans="1:17" ht="15">
      <c r="A35" s="26" t="s">
        <v>89</v>
      </c>
      <c r="B35" s="27">
        <v>1303</v>
      </c>
      <c r="C35" s="26">
        <v>8.19</v>
      </c>
      <c r="D35" s="28">
        <f t="shared" si="7"/>
        <v>11.466</v>
      </c>
      <c r="E35" s="62">
        <f t="shared" si="8"/>
        <v>6.003141361256544</v>
      </c>
      <c r="J35" s="20"/>
      <c r="M35" s="26" t="s">
        <v>89</v>
      </c>
      <c r="N35" s="27">
        <v>1315</v>
      </c>
      <c r="O35" s="26">
        <v>15.42</v>
      </c>
      <c r="P35" s="10">
        <f t="shared" si="9"/>
        <v>21.587999999999997</v>
      </c>
      <c r="Q35" s="62">
        <f aca="true" t="shared" si="10" ref="Q35:Q42">P35/1.91</f>
        <v>11.30261780104712</v>
      </c>
    </row>
    <row r="36" spans="1:17" ht="15">
      <c r="A36" s="26" t="s">
        <v>89</v>
      </c>
      <c r="B36" s="27">
        <v>1305</v>
      </c>
      <c r="C36" s="26">
        <v>7.92</v>
      </c>
      <c r="D36" s="28">
        <f t="shared" si="7"/>
        <v>11.088</v>
      </c>
      <c r="E36" s="62">
        <f t="shared" si="8"/>
        <v>5.805235602094241</v>
      </c>
      <c r="J36" s="20"/>
      <c r="M36" s="26" t="s">
        <v>89</v>
      </c>
      <c r="N36" s="27">
        <v>1318</v>
      </c>
      <c r="O36" s="26">
        <v>10.33</v>
      </c>
      <c r="P36" s="10">
        <f t="shared" si="9"/>
        <v>14.462</v>
      </c>
      <c r="Q36" s="62">
        <f t="shared" si="10"/>
        <v>7.571727748691099</v>
      </c>
    </row>
    <row r="37" spans="1:17" ht="15">
      <c r="A37" s="26" t="s">
        <v>89</v>
      </c>
      <c r="B37" s="27">
        <v>1307</v>
      </c>
      <c r="C37" s="26">
        <v>7.88</v>
      </c>
      <c r="D37" s="28">
        <f t="shared" si="7"/>
        <v>11.032</v>
      </c>
      <c r="E37" s="62">
        <f t="shared" si="8"/>
        <v>5.775916230366493</v>
      </c>
      <c r="J37" s="20"/>
      <c r="M37" s="26" t="s">
        <v>89</v>
      </c>
      <c r="N37" s="27" t="s">
        <v>122</v>
      </c>
      <c r="O37" s="26">
        <v>12.69</v>
      </c>
      <c r="P37" s="10">
        <f t="shared" si="9"/>
        <v>17.766</v>
      </c>
      <c r="Q37" s="62">
        <f t="shared" si="10"/>
        <v>9.301570680628272</v>
      </c>
    </row>
    <row r="38" spans="1:17" ht="15">
      <c r="A38" s="26" t="s">
        <v>89</v>
      </c>
      <c r="B38" s="27">
        <v>1311</v>
      </c>
      <c r="C38" s="26">
        <v>7.83</v>
      </c>
      <c r="D38" s="28">
        <f t="shared" si="7"/>
        <v>10.962</v>
      </c>
      <c r="E38" s="62">
        <f t="shared" si="8"/>
        <v>5.739267015706806</v>
      </c>
      <c r="J38" s="20"/>
      <c r="M38" s="26" t="s">
        <v>89</v>
      </c>
      <c r="N38" s="27" t="s">
        <v>123</v>
      </c>
      <c r="O38" s="26">
        <v>11.5</v>
      </c>
      <c r="P38" s="10">
        <f t="shared" si="9"/>
        <v>16.099999999999998</v>
      </c>
      <c r="Q38" s="62">
        <f t="shared" si="10"/>
        <v>8.429319371727749</v>
      </c>
    </row>
    <row r="39" spans="1:17" ht="15">
      <c r="A39" s="26" t="s">
        <v>89</v>
      </c>
      <c r="B39" s="27">
        <v>1319</v>
      </c>
      <c r="C39" s="26">
        <v>8.07</v>
      </c>
      <c r="D39" s="28">
        <f t="shared" si="7"/>
        <v>11.298</v>
      </c>
      <c r="E39" s="62">
        <f t="shared" si="8"/>
        <v>5.9151832460732985</v>
      </c>
      <c r="J39" s="20"/>
      <c r="M39" s="26" t="s">
        <v>89</v>
      </c>
      <c r="N39" s="27" t="s">
        <v>124</v>
      </c>
      <c r="O39" s="26">
        <v>14.54</v>
      </c>
      <c r="P39" s="10">
        <f t="shared" si="9"/>
        <v>20.355999999999998</v>
      </c>
      <c r="Q39" s="62">
        <f t="shared" si="10"/>
        <v>10.657591623036648</v>
      </c>
    </row>
    <row r="40" spans="1:17" ht="15">
      <c r="A40" s="26" t="s">
        <v>89</v>
      </c>
      <c r="B40" s="27" t="s">
        <v>104</v>
      </c>
      <c r="C40" s="26">
        <v>10.62</v>
      </c>
      <c r="D40" s="28">
        <f t="shared" si="7"/>
        <v>14.867999999999999</v>
      </c>
      <c r="E40" s="62">
        <f t="shared" si="8"/>
        <v>7.784293193717277</v>
      </c>
      <c r="J40" s="20"/>
      <c r="M40" s="26" t="s">
        <v>89</v>
      </c>
      <c r="N40" s="27" t="s">
        <v>125</v>
      </c>
      <c r="O40" s="26">
        <v>17.77</v>
      </c>
      <c r="P40" s="10">
        <f t="shared" si="9"/>
        <v>24.877999999999997</v>
      </c>
      <c r="Q40" s="62">
        <f t="shared" si="10"/>
        <v>13.025130890052354</v>
      </c>
    </row>
    <row r="41" spans="1:17" ht="15">
      <c r="A41" s="26" t="s">
        <v>89</v>
      </c>
      <c r="B41" s="27" t="s">
        <v>105</v>
      </c>
      <c r="C41" s="26">
        <v>9.21</v>
      </c>
      <c r="D41" s="28">
        <f t="shared" si="7"/>
        <v>12.894</v>
      </c>
      <c r="E41" s="62">
        <f t="shared" si="8"/>
        <v>6.7507853403141365</v>
      </c>
      <c r="J41" s="20"/>
      <c r="M41" s="26" t="s">
        <v>89</v>
      </c>
      <c r="N41" s="27" t="s">
        <v>126</v>
      </c>
      <c r="O41" s="26">
        <v>15.31</v>
      </c>
      <c r="P41" s="10">
        <f t="shared" si="9"/>
        <v>21.434</v>
      </c>
      <c r="Q41" s="62">
        <f t="shared" si="10"/>
        <v>11.221989528795813</v>
      </c>
    </row>
    <row r="42" spans="1:17" ht="15">
      <c r="A42" s="26" t="s">
        <v>89</v>
      </c>
      <c r="B42" s="27" t="s">
        <v>106</v>
      </c>
      <c r="C42" s="26">
        <v>9.59</v>
      </c>
      <c r="D42" s="28">
        <f t="shared" si="7"/>
        <v>13.425999999999998</v>
      </c>
      <c r="E42" s="62">
        <f t="shared" si="8"/>
        <v>7.029319371727748</v>
      </c>
      <c r="J42" s="20"/>
      <c r="M42" s="26" t="s">
        <v>89</v>
      </c>
      <c r="N42" s="27" t="s">
        <v>127</v>
      </c>
      <c r="O42" s="26">
        <v>13.48</v>
      </c>
      <c r="P42" s="10">
        <f t="shared" si="9"/>
        <v>18.872</v>
      </c>
      <c r="Q42" s="62">
        <f t="shared" si="10"/>
        <v>9.88062827225131</v>
      </c>
    </row>
    <row r="43" spans="1:17" ht="15">
      <c r="A43" s="26" t="s">
        <v>89</v>
      </c>
      <c r="B43" s="27" t="s">
        <v>107</v>
      </c>
      <c r="C43" s="26">
        <v>9.91</v>
      </c>
      <c r="D43" s="28">
        <f t="shared" si="7"/>
        <v>13.873999999999999</v>
      </c>
      <c r="E43" s="62">
        <f t="shared" si="8"/>
        <v>7.263874345549738</v>
      </c>
      <c r="J43" s="20"/>
      <c r="M43"/>
      <c r="N43" s="29"/>
      <c r="O43"/>
      <c r="P43" s="6"/>
      <c r="Q43"/>
    </row>
    <row r="44" spans="1:10" ht="15">
      <c r="A44" s="26" t="s">
        <v>89</v>
      </c>
      <c r="B44" s="27" t="s">
        <v>108</v>
      </c>
      <c r="C44" s="26">
        <v>9.18</v>
      </c>
      <c r="D44" s="28">
        <f t="shared" si="7"/>
        <v>12.851999999999999</v>
      </c>
      <c r="E44" s="62">
        <f t="shared" si="8"/>
        <v>6.728795811518324</v>
      </c>
      <c r="J44" s="20"/>
    </row>
    <row r="45" spans="1:10" ht="15">
      <c r="A45" s="26" t="s">
        <v>89</v>
      </c>
      <c r="B45" s="27" t="s">
        <v>109</v>
      </c>
      <c r="C45" s="26">
        <v>9.75</v>
      </c>
      <c r="D45" s="28">
        <f t="shared" si="7"/>
        <v>13.649999999999999</v>
      </c>
      <c r="E45" s="62">
        <f t="shared" si="8"/>
        <v>7.146596858638743</v>
      </c>
      <c r="J45" s="20"/>
    </row>
    <row r="46" spans="1:10" ht="15">
      <c r="A46" s="26" t="s">
        <v>89</v>
      </c>
      <c r="B46" s="27" t="s">
        <v>110</v>
      </c>
      <c r="C46" s="26">
        <v>9.02</v>
      </c>
      <c r="D46" s="28">
        <f t="shared" si="7"/>
        <v>12.627999999999998</v>
      </c>
      <c r="E46" s="62">
        <f t="shared" si="8"/>
        <v>6.61151832460733</v>
      </c>
      <c r="J46" s="20"/>
    </row>
    <row r="47" spans="1:10" ht="15">
      <c r="A47" s="26" t="s">
        <v>89</v>
      </c>
      <c r="B47" s="27" t="s">
        <v>111</v>
      </c>
      <c r="C47" s="26">
        <v>10.46</v>
      </c>
      <c r="D47" s="28">
        <f t="shared" si="7"/>
        <v>14.644</v>
      </c>
      <c r="E47" s="62">
        <f t="shared" si="8"/>
        <v>7.667015706806283</v>
      </c>
      <c r="J47" s="20"/>
    </row>
    <row r="48" spans="1:10" ht="15">
      <c r="A48" s="26" t="s">
        <v>89</v>
      </c>
      <c r="B48" s="27" t="s">
        <v>112</v>
      </c>
      <c r="C48" s="26">
        <v>9.07</v>
      </c>
      <c r="D48" s="28">
        <f t="shared" si="7"/>
        <v>12.698</v>
      </c>
      <c r="E48" s="62">
        <f t="shared" si="8"/>
        <v>6.648167539267016</v>
      </c>
      <c r="J48" s="20"/>
    </row>
    <row r="49" spans="1:10" ht="15">
      <c r="A49" s="26" t="s">
        <v>89</v>
      </c>
      <c r="B49" s="27" t="s">
        <v>113</v>
      </c>
      <c r="C49" s="26">
        <v>9.26</v>
      </c>
      <c r="D49" s="28">
        <f t="shared" si="7"/>
        <v>12.963999999999999</v>
      </c>
      <c r="E49" s="62">
        <f t="shared" si="8"/>
        <v>6.787434554973822</v>
      </c>
      <c r="J49" s="20"/>
    </row>
    <row r="50" spans="2:10" ht="15">
      <c r="B50" s="20"/>
      <c r="D50" s="20"/>
      <c r="J50" s="20"/>
    </row>
    <row r="51" spans="2:10" ht="15">
      <c r="B51" s="20"/>
      <c r="D51" s="20"/>
      <c r="J51" s="20"/>
    </row>
    <row r="52" spans="2:10" ht="15">
      <c r="B52" s="20"/>
      <c r="D52" s="20"/>
      <c r="J52" s="20"/>
    </row>
    <row r="53" spans="2:12" ht="15">
      <c r="B53" s="20"/>
      <c r="D53" s="20"/>
      <c r="H53" s="18"/>
      <c r="I53" s="21"/>
      <c r="J53" s="19"/>
      <c r="K53" s="24"/>
      <c r="L53" s="24"/>
    </row>
    <row r="54" spans="1:12" ht="15">
      <c r="A54" s="18"/>
      <c r="B54" s="21"/>
      <c r="C54" s="19"/>
      <c r="H54" s="18"/>
      <c r="I54" s="21"/>
      <c r="J54" s="19"/>
      <c r="K54" s="24"/>
      <c r="L54" s="24"/>
    </row>
    <row r="55" spans="1:10" ht="15">
      <c r="A55" s="18"/>
      <c r="B55" s="21"/>
      <c r="C55" s="19"/>
      <c r="J55" s="20"/>
    </row>
    <row r="56" ht="15">
      <c r="J56" s="20"/>
    </row>
    <row r="57" ht="15">
      <c r="J57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8"/>
  <sheetViews>
    <sheetView zoomScalePageLayoutView="0" workbookViewId="0" topLeftCell="A1">
      <selection activeCell="S44" sqref="S44"/>
    </sheetView>
  </sheetViews>
  <sheetFormatPr defaultColWidth="9.140625" defaultRowHeight="15"/>
  <cols>
    <col min="1" max="1" width="4.7109375" style="20" customWidth="1"/>
    <col min="2" max="2" width="5.28125" style="37" customWidth="1"/>
    <col min="3" max="3" width="0" style="20" hidden="1" customWidth="1"/>
    <col min="4" max="4" width="6.28125" style="24" customWidth="1"/>
    <col min="5" max="5" width="8.7109375" style="60" customWidth="1"/>
    <col min="6" max="6" width="8.7109375" style="20" customWidth="1"/>
    <col min="7" max="7" width="4.57421875" style="20" customWidth="1"/>
    <col min="8" max="8" width="5.28125" style="20" customWidth="1"/>
    <col min="9" max="9" width="0" style="20" hidden="1" customWidth="1"/>
    <col min="10" max="10" width="7.00390625" style="20" customWidth="1"/>
    <col min="11" max="12" width="8.00390625" style="20" customWidth="1"/>
    <col min="13" max="13" width="4.57421875" style="20" customWidth="1"/>
    <col min="14" max="14" width="5.28125" style="20" customWidth="1"/>
    <col min="15" max="15" width="7.00390625" style="20" hidden="1" customWidth="1"/>
    <col min="16" max="18" width="8.7109375" style="20" customWidth="1"/>
    <col min="19" max="19" width="5.00390625" style="20" customWidth="1"/>
    <col min="20" max="20" width="4.57421875" style="20" customWidth="1"/>
    <col min="21" max="21" width="0" style="20" hidden="1" customWidth="1"/>
    <col min="22" max="22" width="6.421875" style="20" customWidth="1"/>
    <col min="23" max="16384" width="9.140625" style="20" customWidth="1"/>
  </cols>
  <sheetData>
    <row r="1" spans="1:4" ht="15.75">
      <c r="A1" s="16" t="s">
        <v>139</v>
      </c>
      <c r="B1" s="36"/>
      <c r="C1" s="33"/>
      <c r="D1" s="39"/>
    </row>
    <row r="2" spans="1:23" ht="15.75">
      <c r="A2" s="16" t="s">
        <v>88</v>
      </c>
      <c r="B2" s="55"/>
      <c r="C2" s="56"/>
      <c r="D2" s="57" t="s">
        <v>143</v>
      </c>
      <c r="E2" s="61" t="s">
        <v>142</v>
      </c>
      <c r="F2" s="51"/>
      <c r="G2" s="16" t="s">
        <v>90</v>
      </c>
      <c r="H2" s="55"/>
      <c r="I2" s="56"/>
      <c r="J2" s="58" t="s">
        <v>143</v>
      </c>
      <c r="K2" s="51" t="s">
        <v>142</v>
      </c>
      <c r="L2" s="51"/>
      <c r="M2" s="16" t="s">
        <v>103</v>
      </c>
      <c r="N2" s="55"/>
      <c r="O2" s="56"/>
      <c r="P2" s="58" t="s">
        <v>143</v>
      </c>
      <c r="Q2" s="51" t="s">
        <v>142</v>
      </c>
      <c r="R2" s="51"/>
      <c r="S2" s="16" t="s">
        <v>114</v>
      </c>
      <c r="T2" s="55"/>
      <c r="U2" s="56"/>
      <c r="V2" s="58" t="s">
        <v>143</v>
      </c>
      <c r="W2" s="51" t="s">
        <v>142</v>
      </c>
    </row>
    <row r="3" spans="1:23" ht="15">
      <c r="A3" s="26" t="s">
        <v>131</v>
      </c>
      <c r="B3" s="42">
        <v>37</v>
      </c>
      <c r="C3" s="43">
        <v>7.6</v>
      </c>
      <c r="D3" s="44">
        <f>C3*1.4</f>
        <v>10.639999999999999</v>
      </c>
      <c r="E3" s="62">
        <f>D3/1.9</f>
        <v>5.6</v>
      </c>
      <c r="G3" s="26" t="s">
        <v>131</v>
      </c>
      <c r="H3" s="42">
        <v>100</v>
      </c>
      <c r="I3" s="43">
        <v>8.74</v>
      </c>
      <c r="J3" s="44">
        <f aca="true" t="shared" si="0" ref="J3:J9">I3*1.4</f>
        <v>12.235999999999999</v>
      </c>
      <c r="K3" s="62">
        <f>J3/1.9</f>
        <v>6.4399999999999995</v>
      </c>
      <c r="M3" s="26" t="s">
        <v>131</v>
      </c>
      <c r="N3" s="42">
        <v>150</v>
      </c>
      <c r="O3" s="43">
        <v>9.8</v>
      </c>
      <c r="P3" s="44">
        <f aca="true" t="shared" si="1" ref="P3:P10">O3*1.4</f>
        <v>13.72</v>
      </c>
      <c r="Q3" s="62">
        <f>P3/1.9</f>
        <v>7.221052631578948</v>
      </c>
      <c r="S3" s="26" t="s">
        <v>131</v>
      </c>
      <c r="T3" s="42">
        <v>182</v>
      </c>
      <c r="U3" s="43">
        <v>10.06</v>
      </c>
      <c r="V3" s="44">
        <f aca="true" t="shared" si="2" ref="V3:V9">U3*1.4</f>
        <v>14.084</v>
      </c>
      <c r="W3" s="62">
        <f>V3/1.9</f>
        <v>7.4126315789473685</v>
      </c>
    </row>
    <row r="4" spans="1:23" ht="15">
      <c r="A4" s="26" t="s">
        <v>131</v>
      </c>
      <c r="B4" s="42">
        <v>38</v>
      </c>
      <c r="C4" s="43">
        <v>8.21</v>
      </c>
      <c r="D4" s="44">
        <f aca="true" t="shared" si="3" ref="D4:D14">C4*1.4</f>
        <v>11.494</v>
      </c>
      <c r="E4" s="62">
        <f aca="true" t="shared" si="4" ref="E4:E14">D4/1.9</f>
        <v>6.049473684210526</v>
      </c>
      <c r="G4" s="26" t="s">
        <v>131</v>
      </c>
      <c r="H4" s="42">
        <v>101</v>
      </c>
      <c r="I4" s="43">
        <v>8.28</v>
      </c>
      <c r="J4" s="44">
        <f t="shared" si="0"/>
        <v>11.591999999999999</v>
      </c>
      <c r="K4" s="62">
        <f aca="true" t="shared" si="5" ref="K4:K9">J4/1.9</f>
        <v>6.101052631578947</v>
      </c>
      <c r="M4" s="26" t="s">
        <v>131</v>
      </c>
      <c r="N4" s="42">
        <v>161</v>
      </c>
      <c r="O4" s="43">
        <v>8.97</v>
      </c>
      <c r="P4" s="44">
        <f t="shared" si="1"/>
        <v>12.558</v>
      </c>
      <c r="Q4" s="62">
        <f aca="true" t="shared" si="6" ref="Q4:Q10">P4/1.9</f>
        <v>6.609473684210527</v>
      </c>
      <c r="S4" s="26" t="s">
        <v>131</v>
      </c>
      <c r="T4" s="42">
        <v>188</v>
      </c>
      <c r="U4" s="43">
        <v>10.7</v>
      </c>
      <c r="V4" s="44">
        <f t="shared" si="2"/>
        <v>14.979999999999999</v>
      </c>
      <c r="W4" s="62">
        <f aca="true" t="shared" si="7" ref="W4:W9">V4/1.9</f>
        <v>7.88421052631579</v>
      </c>
    </row>
    <row r="5" spans="1:23" ht="15">
      <c r="A5" s="26" t="s">
        <v>131</v>
      </c>
      <c r="B5" s="42">
        <v>39</v>
      </c>
      <c r="C5" s="43">
        <v>6.68</v>
      </c>
      <c r="D5" s="44">
        <f t="shared" si="3"/>
        <v>9.351999999999999</v>
      </c>
      <c r="E5" s="62">
        <f t="shared" si="4"/>
        <v>4.922105263157894</v>
      </c>
      <c r="G5" s="26" t="s">
        <v>131</v>
      </c>
      <c r="H5" s="42">
        <v>104</v>
      </c>
      <c r="I5" s="43">
        <v>8.39</v>
      </c>
      <c r="J5" s="44">
        <f t="shared" si="0"/>
        <v>11.746</v>
      </c>
      <c r="K5" s="62">
        <f t="shared" si="5"/>
        <v>6.182105263157895</v>
      </c>
      <c r="M5" s="26" t="s">
        <v>131</v>
      </c>
      <c r="N5" s="42">
        <v>167</v>
      </c>
      <c r="O5" s="43">
        <v>8.39</v>
      </c>
      <c r="P5" s="44">
        <f t="shared" si="1"/>
        <v>11.746</v>
      </c>
      <c r="Q5" s="62">
        <f t="shared" si="6"/>
        <v>6.182105263157895</v>
      </c>
      <c r="S5" s="26" t="s">
        <v>131</v>
      </c>
      <c r="T5" s="42">
        <v>193</v>
      </c>
      <c r="U5" s="43">
        <v>9.45</v>
      </c>
      <c r="V5" s="44">
        <f t="shared" si="2"/>
        <v>13.229999999999999</v>
      </c>
      <c r="W5" s="62">
        <f t="shared" si="7"/>
        <v>6.963157894736842</v>
      </c>
    </row>
    <row r="6" spans="1:23" ht="15">
      <c r="A6" s="26" t="s">
        <v>131</v>
      </c>
      <c r="B6" s="42">
        <v>45</v>
      </c>
      <c r="C6" s="43"/>
      <c r="D6" s="44">
        <v>12.5</v>
      </c>
      <c r="E6" s="62">
        <f t="shared" si="4"/>
        <v>6.578947368421053</v>
      </c>
      <c r="G6" s="26" t="s">
        <v>131</v>
      </c>
      <c r="H6" s="42">
        <v>106</v>
      </c>
      <c r="I6" s="43">
        <v>8.16</v>
      </c>
      <c r="J6" s="44">
        <f t="shared" si="0"/>
        <v>11.424</v>
      </c>
      <c r="K6" s="62">
        <f t="shared" si="5"/>
        <v>6.012631578947368</v>
      </c>
      <c r="M6" s="26" t="s">
        <v>131</v>
      </c>
      <c r="N6" s="42">
        <v>168</v>
      </c>
      <c r="O6" s="43">
        <v>8.71</v>
      </c>
      <c r="P6" s="44">
        <f t="shared" si="1"/>
        <v>12.194</v>
      </c>
      <c r="Q6" s="62">
        <f t="shared" si="6"/>
        <v>6.417894736842106</v>
      </c>
      <c r="S6" s="26" t="s">
        <v>131</v>
      </c>
      <c r="T6" s="42">
        <v>194</v>
      </c>
      <c r="U6" s="43">
        <v>9.93</v>
      </c>
      <c r="V6" s="44">
        <f t="shared" si="2"/>
        <v>13.902</v>
      </c>
      <c r="W6" s="62">
        <f t="shared" si="7"/>
        <v>7.316842105263158</v>
      </c>
    </row>
    <row r="7" spans="1:23" ht="15">
      <c r="A7" s="26" t="s">
        <v>131</v>
      </c>
      <c r="B7" s="42">
        <v>51</v>
      </c>
      <c r="C7" s="43">
        <v>7.61</v>
      </c>
      <c r="D7" s="44">
        <f t="shared" si="3"/>
        <v>10.654</v>
      </c>
      <c r="E7" s="62">
        <f t="shared" si="4"/>
        <v>5.607368421052632</v>
      </c>
      <c r="G7" s="26" t="s">
        <v>131</v>
      </c>
      <c r="H7" s="42">
        <v>115</v>
      </c>
      <c r="I7" s="43">
        <v>9.06</v>
      </c>
      <c r="J7" s="44">
        <f t="shared" si="0"/>
        <v>12.684</v>
      </c>
      <c r="K7" s="62">
        <f t="shared" si="5"/>
        <v>6.67578947368421</v>
      </c>
      <c r="M7" s="26" t="s">
        <v>131</v>
      </c>
      <c r="N7" s="42">
        <v>169</v>
      </c>
      <c r="O7" s="43">
        <v>9.15</v>
      </c>
      <c r="P7" s="44">
        <f t="shared" si="1"/>
        <v>12.81</v>
      </c>
      <c r="Q7" s="62">
        <f t="shared" si="6"/>
        <v>6.742105263157895</v>
      </c>
      <c r="S7" s="26" t="s">
        <v>131</v>
      </c>
      <c r="T7" s="42">
        <v>195</v>
      </c>
      <c r="U7" s="43">
        <v>10.42</v>
      </c>
      <c r="V7" s="44">
        <f t="shared" si="2"/>
        <v>14.588</v>
      </c>
      <c r="W7" s="62">
        <f t="shared" si="7"/>
        <v>7.677894736842105</v>
      </c>
    </row>
    <row r="8" spans="1:23" ht="15">
      <c r="A8" s="26" t="s">
        <v>131</v>
      </c>
      <c r="B8" s="42">
        <v>61</v>
      </c>
      <c r="C8" s="43">
        <v>6.62</v>
      </c>
      <c r="D8" s="44">
        <f t="shared" si="3"/>
        <v>9.267999999999999</v>
      </c>
      <c r="E8" s="62">
        <f t="shared" si="4"/>
        <v>4.877894736842105</v>
      </c>
      <c r="G8" s="26" t="s">
        <v>131</v>
      </c>
      <c r="H8" s="42">
        <v>124</v>
      </c>
      <c r="I8" s="43">
        <v>8.28</v>
      </c>
      <c r="J8" s="44">
        <f t="shared" si="0"/>
        <v>11.591999999999999</v>
      </c>
      <c r="K8" s="62">
        <f t="shared" si="5"/>
        <v>6.101052631578947</v>
      </c>
      <c r="M8" s="26" t="s">
        <v>131</v>
      </c>
      <c r="N8" s="42">
        <v>172</v>
      </c>
      <c r="O8" s="43">
        <v>8.78</v>
      </c>
      <c r="P8" s="44">
        <f t="shared" si="1"/>
        <v>12.291999999999998</v>
      </c>
      <c r="Q8" s="62">
        <f t="shared" si="6"/>
        <v>6.469473684210525</v>
      </c>
      <c r="S8" s="26" t="s">
        <v>131</v>
      </c>
      <c r="T8" s="42">
        <v>196</v>
      </c>
      <c r="U8" s="43">
        <v>9.48</v>
      </c>
      <c r="V8" s="44">
        <f t="shared" si="2"/>
        <v>13.272</v>
      </c>
      <c r="W8" s="62">
        <f t="shared" si="7"/>
        <v>6.985263157894737</v>
      </c>
    </row>
    <row r="9" spans="1:23" ht="15">
      <c r="A9" s="26" t="s">
        <v>131</v>
      </c>
      <c r="B9" s="42">
        <v>72</v>
      </c>
      <c r="C9" s="43">
        <v>9.13</v>
      </c>
      <c r="D9" s="44">
        <f t="shared" si="3"/>
        <v>12.782</v>
      </c>
      <c r="E9" s="62">
        <f t="shared" si="4"/>
        <v>6.727368421052632</v>
      </c>
      <c r="G9" s="26" t="s">
        <v>131</v>
      </c>
      <c r="H9" s="42">
        <v>132</v>
      </c>
      <c r="I9" s="43">
        <v>8.62</v>
      </c>
      <c r="J9" s="44">
        <f t="shared" si="0"/>
        <v>12.067999999999998</v>
      </c>
      <c r="K9" s="62">
        <f t="shared" si="5"/>
        <v>6.35157894736842</v>
      </c>
      <c r="M9" s="26" t="s">
        <v>131</v>
      </c>
      <c r="N9" s="42">
        <v>173</v>
      </c>
      <c r="O9" s="43">
        <v>9.43</v>
      </c>
      <c r="P9" s="44">
        <f t="shared" si="1"/>
        <v>13.201999999999998</v>
      </c>
      <c r="Q9" s="62">
        <f t="shared" si="6"/>
        <v>6.948421052631578</v>
      </c>
      <c r="S9" s="26" t="s">
        <v>131</v>
      </c>
      <c r="T9" s="42">
        <v>197</v>
      </c>
      <c r="U9" s="43">
        <v>10.46</v>
      </c>
      <c r="V9" s="44">
        <f t="shared" si="2"/>
        <v>14.644</v>
      </c>
      <c r="W9" s="62">
        <f t="shared" si="7"/>
        <v>7.707368421052632</v>
      </c>
    </row>
    <row r="10" spans="1:17" ht="15">
      <c r="A10" s="26" t="s">
        <v>131</v>
      </c>
      <c r="B10" s="42">
        <v>73</v>
      </c>
      <c r="C10" s="43">
        <v>7.37</v>
      </c>
      <c r="D10" s="44">
        <f t="shared" si="3"/>
        <v>10.318</v>
      </c>
      <c r="E10" s="62">
        <f t="shared" si="4"/>
        <v>5.430526315789474</v>
      </c>
      <c r="M10" s="26" t="s">
        <v>131</v>
      </c>
      <c r="N10" s="42">
        <v>175</v>
      </c>
      <c r="O10" s="43">
        <v>8.78</v>
      </c>
      <c r="P10" s="44">
        <f t="shared" si="1"/>
        <v>12.291999999999998</v>
      </c>
      <c r="Q10" s="62">
        <f t="shared" si="6"/>
        <v>6.469473684210525</v>
      </c>
    </row>
    <row r="11" spans="1:5" ht="15">
      <c r="A11" s="26" t="s">
        <v>131</v>
      </c>
      <c r="B11" s="42">
        <v>81</v>
      </c>
      <c r="C11" s="43">
        <v>7.98</v>
      </c>
      <c r="D11" s="44">
        <f t="shared" si="3"/>
        <v>11.172</v>
      </c>
      <c r="E11" s="62">
        <f t="shared" si="4"/>
        <v>5.880000000000001</v>
      </c>
    </row>
    <row r="12" spans="1:5" ht="15">
      <c r="A12" s="26" t="s">
        <v>131</v>
      </c>
      <c r="B12" s="42">
        <v>83</v>
      </c>
      <c r="C12" s="43">
        <v>7.89</v>
      </c>
      <c r="D12" s="44">
        <f t="shared" si="3"/>
        <v>11.046</v>
      </c>
      <c r="E12" s="62">
        <f t="shared" si="4"/>
        <v>5.813684210526316</v>
      </c>
    </row>
    <row r="13" spans="1:5" ht="15">
      <c r="A13" s="26" t="s">
        <v>131</v>
      </c>
      <c r="B13" s="42">
        <v>90</v>
      </c>
      <c r="C13" s="43">
        <v>8.21</v>
      </c>
      <c r="D13" s="44">
        <f t="shared" si="3"/>
        <v>11.494</v>
      </c>
      <c r="E13" s="62">
        <f t="shared" si="4"/>
        <v>6.049473684210526</v>
      </c>
    </row>
    <row r="14" spans="1:5" ht="15">
      <c r="A14" s="26" t="s">
        <v>131</v>
      </c>
      <c r="B14" s="42">
        <v>97</v>
      </c>
      <c r="C14" s="43">
        <v>8.29</v>
      </c>
      <c r="D14" s="44">
        <f t="shared" si="3"/>
        <v>11.605999999999998</v>
      </c>
      <c r="E14" s="62">
        <f t="shared" si="4"/>
        <v>6.108421052631578</v>
      </c>
    </row>
    <row r="15" spans="1:4" ht="15">
      <c r="A15" s="18"/>
      <c r="B15" s="36"/>
      <c r="C15" s="34"/>
      <c r="D15" s="40"/>
    </row>
    <row r="16" spans="1:22" ht="15">
      <c r="A16" s="31" t="s">
        <v>141</v>
      </c>
      <c r="B16" s="20"/>
      <c r="D16" s="20"/>
      <c r="G16" s="30" t="s">
        <v>90</v>
      </c>
      <c r="H16" s="36"/>
      <c r="I16" s="33"/>
      <c r="J16" s="40"/>
      <c r="M16" s="30" t="s">
        <v>103</v>
      </c>
      <c r="N16" s="36"/>
      <c r="O16" s="33"/>
      <c r="P16" s="40"/>
      <c r="S16" s="30" t="s">
        <v>114</v>
      </c>
      <c r="T16" s="36"/>
      <c r="U16" s="33"/>
      <c r="V16" s="40"/>
    </row>
    <row r="17" spans="1:23" ht="15">
      <c r="A17" s="31" t="s">
        <v>133</v>
      </c>
      <c r="B17" s="38"/>
      <c r="C17" s="35"/>
      <c r="D17" s="40"/>
      <c r="G17" s="26" t="s">
        <v>131</v>
      </c>
      <c r="H17" s="42">
        <v>102</v>
      </c>
      <c r="I17" s="43">
        <v>8.7</v>
      </c>
      <c r="J17" s="44">
        <f aca="true" t="shared" si="8" ref="J17:J30">I17*1.4</f>
        <v>12.179999999999998</v>
      </c>
      <c r="K17" s="62">
        <f>J17/1.9</f>
        <v>6.410526315789473</v>
      </c>
      <c r="M17" s="26" t="s">
        <v>131</v>
      </c>
      <c r="N17" s="42">
        <v>151</v>
      </c>
      <c r="O17" s="43">
        <v>8.99</v>
      </c>
      <c r="P17" s="44">
        <f aca="true" t="shared" si="9" ref="P17:P23">O17*1.4</f>
        <v>12.586</v>
      </c>
      <c r="Q17" s="62">
        <f>P17/1.9</f>
        <v>6.62421052631579</v>
      </c>
      <c r="S17" s="26" t="s">
        <v>131</v>
      </c>
      <c r="T17" s="42">
        <v>183</v>
      </c>
      <c r="U17" s="43">
        <v>11</v>
      </c>
      <c r="V17" s="59">
        <f aca="true" t="shared" si="10" ref="V17:V25">U17*1.4</f>
        <v>15.399999999999999</v>
      </c>
      <c r="W17" s="62">
        <f>V17/1.9</f>
        <v>8.105263157894736</v>
      </c>
    </row>
    <row r="18" spans="1:23" ht="15">
      <c r="A18" s="26" t="s">
        <v>131</v>
      </c>
      <c r="B18" s="42">
        <v>54</v>
      </c>
      <c r="C18" s="43">
        <v>7.18</v>
      </c>
      <c r="D18" s="44">
        <f aca="true" t="shared" si="11" ref="D18:D32">C18*1.4</f>
        <v>10.052</v>
      </c>
      <c r="E18" s="62">
        <f>D18/1.9</f>
        <v>5.2905263157894735</v>
      </c>
      <c r="G18" s="26" t="s">
        <v>131</v>
      </c>
      <c r="H18" s="42">
        <v>103</v>
      </c>
      <c r="I18" s="43">
        <v>8.17</v>
      </c>
      <c r="J18" s="44">
        <f t="shared" si="8"/>
        <v>11.437999999999999</v>
      </c>
      <c r="K18" s="62">
        <f aca="true" t="shared" si="12" ref="K18:K30">J18/1.9</f>
        <v>6.02</v>
      </c>
      <c r="M18" s="26" t="s">
        <v>131</v>
      </c>
      <c r="N18" s="42">
        <v>152</v>
      </c>
      <c r="O18" s="43">
        <v>11.16</v>
      </c>
      <c r="P18" s="44">
        <f t="shared" si="9"/>
        <v>15.623999999999999</v>
      </c>
      <c r="Q18" s="62">
        <f aca="true" t="shared" si="13" ref="Q18:Q23">P18/1.9</f>
        <v>8.223157894736842</v>
      </c>
      <c r="S18" s="26" t="s">
        <v>131</v>
      </c>
      <c r="T18" s="42">
        <v>184</v>
      </c>
      <c r="U18" s="43">
        <v>10.44</v>
      </c>
      <c r="V18" s="59">
        <f t="shared" si="10"/>
        <v>14.615999999999998</v>
      </c>
      <c r="W18" s="62">
        <f aca="true" t="shared" si="14" ref="W18:W25">V18/1.9</f>
        <v>7.692631578947368</v>
      </c>
    </row>
    <row r="19" spans="1:23" ht="15">
      <c r="A19" s="26" t="s">
        <v>131</v>
      </c>
      <c r="B19" s="42">
        <v>56</v>
      </c>
      <c r="C19" s="43">
        <v>7.56</v>
      </c>
      <c r="D19" s="44">
        <f t="shared" si="11"/>
        <v>10.584</v>
      </c>
      <c r="E19" s="62">
        <f aca="true" t="shared" si="15" ref="E19:E32">D19/1.9</f>
        <v>5.570526315789474</v>
      </c>
      <c r="G19" s="26" t="s">
        <v>131</v>
      </c>
      <c r="H19" s="42">
        <v>105</v>
      </c>
      <c r="I19" s="43">
        <v>9.12</v>
      </c>
      <c r="J19" s="44">
        <f t="shared" si="8"/>
        <v>12.767999999999999</v>
      </c>
      <c r="K19" s="62">
        <f t="shared" si="12"/>
        <v>6.72</v>
      </c>
      <c r="M19" s="26" t="s">
        <v>131</v>
      </c>
      <c r="N19" s="42">
        <v>162</v>
      </c>
      <c r="O19" s="43">
        <v>8.85</v>
      </c>
      <c r="P19" s="44">
        <f t="shared" si="9"/>
        <v>12.389999999999999</v>
      </c>
      <c r="Q19" s="62">
        <f t="shared" si="13"/>
        <v>6.521052631578947</v>
      </c>
      <c r="S19" s="26" t="s">
        <v>131</v>
      </c>
      <c r="T19" s="42">
        <v>185</v>
      </c>
      <c r="U19" s="43">
        <v>10.11</v>
      </c>
      <c r="V19" s="59">
        <f t="shared" si="10"/>
        <v>14.153999999999998</v>
      </c>
      <c r="W19" s="62">
        <f t="shared" si="14"/>
        <v>7.449473684210526</v>
      </c>
    </row>
    <row r="20" spans="1:23" ht="15">
      <c r="A20" s="26" t="s">
        <v>131</v>
      </c>
      <c r="B20" s="42">
        <v>57</v>
      </c>
      <c r="C20" s="43">
        <v>8.15</v>
      </c>
      <c r="D20" s="44">
        <f t="shared" si="11"/>
        <v>11.41</v>
      </c>
      <c r="E20" s="62">
        <f t="shared" si="15"/>
        <v>6.0052631578947375</v>
      </c>
      <c r="G20" s="26" t="s">
        <v>131</v>
      </c>
      <c r="H20" s="42">
        <v>107</v>
      </c>
      <c r="I20" s="43">
        <v>10.27</v>
      </c>
      <c r="J20" s="44">
        <f t="shared" si="8"/>
        <v>14.377999999999998</v>
      </c>
      <c r="K20" s="62">
        <f t="shared" si="12"/>
        <v>7.567368421052631</v>
      </c>
      <c r="M20" s="26" t="s">
        <v>131</v>
      </c>
      <c r="N20" s="42">
        <v>163</v>
      </c>
      <c r="O20" s="43">
        <v>9.05</v>
      </c>
      <c r="P20" s="44">
        <f t="shared" si="9"/>
        <v>12.67</v>
      </c>
      <c r="Q20" s="62">
        <f t="shared" si="13"/>
        <v>6.6684210526315795</v>
      </c>
      <c r="S20" s="26" t="s">
        <v>131</v>
      </c>
      <c r="T20" s="42">
        <v>186</v>
      </c>
      <c r="U20" s="43">
        <v>10.54</v>
      </c>
      <c r="V20" s="59">
        <f t="shared" si="10"/>
        <v>14.755999999999998</v>
      </c>
      <c r="W20" s="62">
        <f t="shared" si="14"/>
        <v>7.766315789473683</v>
      </c>
    </row>
    <row r="21" spans="1:23" ht="15">
      <c r="A21" s="26" t="s">
        <v>131</v>
      </c>
      <c r="B21" s="42">
        <v>58</v>
      </c>
      <c r="C21" s="43">
        <v>6.56</v>
      </c>
      <c r="D21" s="44">
        <f t="shared" si="11"/>
        <v>9.184</v>
      </c>
      <c r="E21" s="62">
        <f t="shared" si="15"/>
        <v>4.833684210526315</v>
      </c>
      <c r="G21" s="26" t="s">
        <v>131</v>
      </c>
      <c r="H21" s="42">
        <v>111</v>
      </c>
      <c r="I21" s="43">
        <v>9.16</v>
      </c>
      <c r="J21" s="44">
        <f t="shared" si="8"/>
        <v>12.824</v>
      </c>
      <c r="K21" s="62">
        <f t="shared" si="12"/>
        <v>6.7494736842105265</v>
      </c>
      <c r="M21" s="26" t="s">
        <v>131</v>
      </c>
      <c r="N21" s="42">
        <v>164</v>
      </c>
      <c r="O21" s="43">
        <v>9.69</v>
      </c>
      <c r="P21" s="44">
        <f t="shared" si="9"/>
        <v>13.565999999999999</v>
      </c>
      <c r="Q21" s="62">
        <f t="shared" si="13"/>
        <v>7.14</v>
      </c>
      <c r="S21" s="26" t="s">
        <v>131</v>
      </c>
      <c r="T21" s="42">
        <v>187</v>
      </c>
      <c r="U21" s="43">
        <v>10.42</v>
      </c>
      <c r="V21" s="59">
        <f t="shared" si="10"/>
        <v>14.588</v>
      </c>
      <c r="W21" s="62">
        <f t="shared" si="14"/>
        <v>7.677894736842105</v>
      </c>
    </row>
    <row r="22" spans="1:23" ht="15">
      <c r="A22" s="26" t="s">
        <v>131</v>
      </c>
      <c r="B22" s="42">
        <v>62</v>
      </c>
      <c r="C22" s="43">
        <v>8.92</v>
      </c>
      <c r="D22" s="44">
        <f t="shared" si="11"/>
        <v>12.488</v>
      </c>
      <c r="E22" s="62">
        <f t="shared" si="15"/>
        <v>6.572631578947369</v>
      </c>
      <c r="G22" s="26" t="s">
        <v>131</v>
      </c>
      <c r="H22" s="42">
        <v>112</v>
      </c>
      <c r="I22" s="43">
        <v>8.14</v>
      </c>
      <c r="J22" s="44">
        <f t="shared" si="8"/>
        <v>11.396</v>
      </c>
      <c r="K22" s="62">
        <f t="shared" si="12"/>
        <v>5.997894736842106</v>
      </c>
      <c r="M22" s="26" t="s">
        <v>131</v>
      </c>
      <c r="N22" s="42">
        <v>165</v>
      </c>
      <c r="O22" s="43">
        <v>9.3</v>
      </c>
      <c r="P22" s="44">
        <f t="shared" si="9"/>
        <v>13.02</v>
      </c>
      <c r="Q22" s="62">
        <f t="shared" si="13"/>
        <v>6.852631578947369</v>
      </c>
      <c r="S22" s="26" t="s">
        <v>131</v>
      </c>
      <c r="T22" s="42">
        <v>189</v>
      </c>
      <c r="U22" s="43">
        <v>9.86</v>
      </c>
      <c r="V22" s="59">
        <f t="shared" si="10"/>
        <v>13.803999999999998</v>
      </c>
      <c r="W22" s="62">
        <f t="shared" si="14"/>
        <v>7.265263157894736</v>
      </c>
    </row>
    <row r="23" spans="1:23" ht="15">
      <c r="A23" s="26" t="s">
        <v>131</v>
      </c>
      <c r="B23" s="42">
        <v>63</v>
      </c>
      <c r="C23" s="43">
        <v>7.95</v>
      </c>
      <c r="D23" s="44">
        <f t="shared" si="11"/>
        <v>11.129999999999999</v>
      </c>
      <c r="E23" s="62">
        <f t="shared" si="15"/>
        <v>5.857894736842105</v>
      </c>
      <c r="G23" s="26" t="s">
        <v>131</v>
      </c>
      <c r="H23" s="42">
        <v>118</v>
      </c>
      <c r="I23" s="43">
        <v>9.76</v>
      </c>
      <c r="J23" s="44">
        <f t="shared" si="8"/>
        <v>13.664</v>
      </c>
      <c r="K23" s="62">
        <f t="shared" si="12"/>
        <v>7.191578947368421</v>
      </c>
      <c r="M23" s="26" t="s">
        <v>131</v>
      </c>
      <c r="N23" s="42">
        <v>166</v>
      </c>
      <c r="O23" s="43">
        <v>9.28</v>
      </c>
      <c r="P23" s="44">
        <f t="shared" si="9"/>
        <v>12.991999999999999</v>
      </c>
      <c r="Q23" s="62">
        <f t="shared" si="13"/>
        <v>6.837894736842105</v>
      </c>
      <c r="S23" s="26" t="s">
        <v>131</v>
      </c>
      <c r="T23" s="42">
        <v>190</v>
      </c>
      <c r="U23" s="43">
        <v>10.16</v>
      </c>
      <c r="V23" s="59">
        <f t="shared" si="10"/>
        <v>14.223999999999998</v>
      </c>
      <c r="W23" s="62">
        <f t="shared" si="14"/>
        <v>7.486315789473684</v>
      </c>
    </row>
    <row r="24" spans="1:23" ht="15">
      <c r="A24" s="26" t="s">
        <v>131</v>
      </c>
      <c r="B24" s="42">
        <v>64</v>
      </c>
      <c r="C24" s="43">
        <v>9.26</v>
      </c>
      <c r="D24" s="44">
        <f t="shared" si="11"/>
        <v>12.963999999999999</v>
      </c>
      <c r="E24" s="62">
        <f t="shared" si="15"/>
        <v>6.823157894736842</v>
      </c>
      <c r="G24" s="26" t="s">
        <v>131</v>
      </c>
      <c r="H24" s="42">
        <v>119</v>
      </c>
      <c r="I24" s="43">
        <v>9.25</v>
      </c>
      <c r="J24" s="44">
        <f t="shared" si="8"/>
        <v>12.95</v>
      </c>
      <c r="K24" s="62">
        <f t="shared" si="12"/>
        <v>6.815789473684211</v>
      </c>
      <c r="S24" s="26" t="s">
        <v>131</v>
      </c>
      <c r="T24" s="42">
        <v>192</v>
      </c>
      <c r="U24" s="43">
        <v>9.72</v>
      </c>
      <c r="V24" s="59">
        <f t="shared" si="10"/>
        <v>13.608</v>
      </c>
      <c r="W24" s="62">
        <f t="shared" si="14"/>
        <v>7.162105263157895</v>
      </c>
    </row>
    <row r="25" spans="1:23" ht="15">
      <c r="A25" s="26" t="s">
        <v>131</v>
      </c>
      <c r="B25" s="42">
        <v>65</v>
      </c>
      <c r="C25" s="43">
        <v>9.18</v>
      </c>
      <c r="D25" s="44">
        <f t="shared" si="11"/>
        <v>12.851999999999999</v>
      </c>
      <c r="E25" s="62">
        <f t="shared" si="15"/>
        <v>6.7642105263157895</v>
      </c>
      <c r="G25" s="26" t="s">
        <v>131</v>
      </c>
      <c r="H25" s="42">
        <v>121</v>
      </c>
      <c r="I25" s="43">
        <v>8.79</v>
      </c>
      <c r="J25" s="44">
        <f t="shared" si="8"/>
        <v>12.305999999999997</v>
      </c>
      <c r="K25" s="62">
        <f t="shared" si="12"/>
        <v>6.476842105263157</v>
      </c>
      <c r="S25" s="26" t="s">
        <v>131</v>
      </c>
      <c r="T25" s="42">
        <v>198</v>
      </c>
      <c r="U25" s="43">
        <v>10.41</v>
      </c>
      <c r="V25" s="59">
        <f t="shared" si="10"/>
        <v>14.574</v>
      </c>
      <c r="W25" s="62">
        <f t="shared" si="14"/>
        <v>7.670526315789474</v>
      </c>
    </row>
    <row r="26" spans="1:23" ht="15">
      <c r="A26" s="26" t="s">
        <v>131</v>
      </c>
      <c r="B26" s="42">
        <v>67</v>
      </c>
      <c r="C26" s="43">
        <v>7.67</v>
      </c>
      <c r="D26" s="44">
        <f t="shared" si="11"/>
        <v>10.738</v>
      </c>
      <c r="E26" s="62">
        <f t="shared" si="15"/>
        <v>5.651578947368421</v>
      </c>
      <c r="G26" s="26" t="s">
        <v>131</v>
      </c>
      <c r="H26" s="42">
        <v>127</v>
      </c>
      <c r="I26" s="43">
        <v>9.69</v>
      </c>
      <c r="J26" s="44">
        <f t="shared" si="8"/>
        <v>13.565999999999999</v>
      </c>
      <c r="K26" s="62">
        <f t="shared" si="12"/>
        <v>7.14</v>
      </c>
      <c r="W26" s="53"/>
    </row>
    <row r="27" spans="1:23" ht="15.75">
      <c r="A27" s="26" t="s">
        <v>131</v>
      </c>
      <c r="B27" s="42">
        <v>69</v>
      </c>
      <c r="C27" s="43">
        <v>9.05</v>
      </c>
      <c r="D27" s="44">
        <f t="shared" si="11"/>
        <v>12.67</v>
      </c>
      <c r="E27" s="62">
        <f t="shared" si="15"/>
        <v>6.6684210526315795</v>
      </c>
      <c r="G27" s="26" t="s">
        <v>131</v>
      </c>
      <c r="H27" s="42">
        <v>128</v>
      </c>
      <c r="I27" s="43">
        <v>8.51</v>
      </c>
      <c r="J27" s="44">
        <f t="shared" si="8"/>
        <v>11.914</v>
      </c>
      <c r="K27" s="62">
        <f t="shared" si="12"/>
        <v>6.270526315789474</v>
      </c>
      <c r="S27" s="16" t="s">
        <v>132</v>
      </c>
      <c r="T27" s="36"/>
      <c r="U27" s="33"/>
      <c r="V27" s="40"/>
      <c r="W27" s="53"/>
    </row>
    <row r="28" spans="1:23" ht="15">
      <c r="A28" s="26" t="s">
        <v>131</v>
      </c>
      <c r="B28" s="42">
        <v>70</v>
      </c>
      <c r="C28" s="43">
        <v>7.17</v>
      </c>
      <c r="D28" s="44">
        <f t="shared" si="11"/>
        <v>10.037999999999998</v>
      </c>
      <c r="E28" s="62">
        <f t="shared" si="15"/>
        <v>5.283157894736841</v>
      </c>
      <c r="G28" s="26" t="s">
        <v>131</v>
      </c>
      <c r="H28" s="42">
        <v>129</v>
      </c>
      <c r="I28" s="43">
        <v>8.49</v>
      </c>
      <c r="J28" s="44">
        <f t="shared" si="8"/>
        <v>11.886</v>
      </c>
      <c r="K28" s="62">
        <f t="shared" si="12"/>
        <v>6.25578947368421</v>
      </c>
      <c r="S28" s="26" t="s">
        <v>131</v>
      </c>
      <c r="T28" s="42">
        <v>86</v>
      </c>
      <c r="U28" s="43">
        <v>9.32</v>
      </c>
      <c r="V28" s="59">
        <f>U28*1.4</f>
        <v>13.048</v>
      </c>
      <c r="W28" s="62">
        <f>V28/1.9</f>
        <v>6.867368421052632</v>
      </c>
    </row>
    <row r="29" spans="1:23" ht="15">
      <c r="A29" s="26" t="s">
        <v>131</v>
      </c>
      <c r="B29" s="42">
        <v>71</v>
      </c>
      <c r="C29" s="43">
        <v>6.64</v>
      </c>
      <c r="D29" s="44">
        <f t="shared" si="11"/>
        <v>9.296</v>
      </c>
      <c r="E29" s="62">
        <f t="shared" si="15"/>
        <v>4.892631578947368</v>
      </c>
      <c r="G29" s="26" t="s">
        <v>131</v>
      </c>
      <c r="H29" s="42">
        <v>130</v>
      </c>
      <c r="I29" s="43">
        <v>8.26</v>
      </c>
      <c r="J29" s="44">
        <f t="shared" si="8"/>
        <v>11.563999999999998</v>
      </c>
      <c r="K29" s="62">
        <f t="shared" si="12"/>
        <v>6.086315789473684</v>
      </c>
      <c r="S29" s="26" t="s">
        <v>131</v>
      </c>
      <c r="T29" s="42">
        <v>91</v>
      </c>
      <c r="U29" s="43">
        <v>8.92</v>
      </c>
      <c r="V29" s="59">
        <f>U29*1.4</f>
        <v>12.488</v>
      </c>
      <c r="W29" s="62">
        <f>V29/1.9</f>
        <v>6.572631578947369</v>
      </c>
    </row>
    <row r="30" spans="1:23" ht="15">
      <c r="A30" s="26" t="s">
        <v>131</v>
      </c>
      <c r="B30" s="42">
        <v>74</v>
      </c>
      <c r="C30" s="43">
        <v>8.41</v>
      </c>
      <c r="D30" s="44">
        <f t="shared" si="11"/>
        <v>11.774</v>
      </c>
      <c r="E30" s="62">
        <f t="shared" si="15"/>
        <v>6.1968421052631575</v>
      </c>
      <c r="G30" s="26" t="s">
        <v>131</v>
      </c>
      <c r="H30" s="42">
        <v>133</v>
      </c>
      <c r="I30" s="43">
        <v>8.77</v>
      </c>
      <c r="J30" s="44">
        <f t="shared" si="8"/>
        <v>12.277999999999999</v>
      </c>
      <c r="K30" s="62">
        <f t="shared" si="12"/>
        <v>6.462105263157894</v>
      </c>
      <c r="S30" s="26" t="s">
        <v>131</v>
      </c>
      <c r="T30" s="42">
        <v>92</v>
      </c>
      <c r="U30" s="43">
        <v>7.28</v>
      </c>
      <c r="V30" s="59">
        <f>U30*1.4</f>
        <v>10.192</v>
      </c>
      <c r="W30" s="62">
        <f>V30/1.9</f>
        <v>5.36421052631579</v>
      </c>
    </row>
    <row r="31" spans="1:23" ht="15">
      <c r="A31" s="26" t="s">
        <v>131</v>
      </c>
      <c r="B31" s="42">
        <v>88</v>
      </c>
      <c r="C31" s="43">
        <v>7.6</v>
      </c>
      <c r="D31" s="44">
        <f t="shared" si="11"/>
        <v>10.639999999999999</v>
      </c>
      <c r="E31" s="62">
        <f t="shared" si="15"/>
        <v>5.6</v>
      </c>
      <c r="S31" s="26" t="s">
        <v>131</v>
      </c>
      <c r="T31" s="42">
        <v>93</v>
      </c>
      <c r="U31" s="43">
        <v>7.95</v>
      </c>
      <c r="V31" s="59">
        <f>U31*1.4</f>
        <v>11.129999999999999</v>
      </c>
      <c r="W31" s="62">
        <f>V31/1.9</f>
        <v>5.857894736842105</v>
      </c>
    </row>
    <row r="32" spans="1:5" ht="15">
      <c r="A32" s="26" t="s">
        <v>131</v>
      </c>
      <c r="B32" s="42">
        <v>89</v>
      </c>
      <c r="C32" s="43">
        <v>9.44</v>
      </c>
      <c r="D32" s="44">
        <f t="shared" si="11"/>
        <v>13.216</v>
      </c>
      <c r="E32" s="62">
        <f t="shared" si="15"/>
        <v>6.95578947368421</v>
      </c>
    </row>
    <row r="33" spans="2:4" ht="15">
      <c r="B33" s="20"/>
      <c r="D33" s="20"/>
    </row>
    <row r="34" spans="1:16" ht="15.75">
      <c r="A34" s="16" t="s">
        <v>140</v>
      </c>
      <c r="B34" s="20"/>
      <c r="D34" s="20"/>
      <c r="G34" s="30" t="s">
        <v>90</v>
      </c>
      <c r="H34" s="36"/>
      <c r="I34" s="33"/>
      <c r="J34" s="40"/>
      <c r="M34" s="30" t="s">
        <v>103</v>
      </c>
      <c r="N34" s="36"/>
      <c r="O34" s="33"/>
      <c r="P34" s="40"/>
    </row>
    <row r="35" spans="1:17" ht="15">
      <c r="A35" s="30" t="s">
        <v>88</v>
      </c>
      <c r="B35" s="36"/>
      <c r="C35" s="33"/>
      <c r="D35" s="40"/>
      <c r="G35" s="26" t="s">
        <v>131</v>
      </c>
      <c r="H35" s="42">
        <v>108</v>
      </c>
      <c r="I35" s="43">
        <v>12.18</v>
      </c>
      <c r="J35" s="44">
        <f aca="true" t="shared" si="16" ref="J35:J48">I35*1.4</f>
        <v>17.052</v>
      </c>
      <c r="K35" s="62">
        <f aca="true" t="shared" si="17" ref="K35:K48">J35/1.9</f>
        <v>8.974736842105264</v>
      </c>
      <c r="M35" s="26" t="s">
        <v>131</v>
      </c>
      <c r="N35" s="42">
        <v>154</v>
      </c>
      <c r="O35" s="43">
        <v>12.26</v>
      </c>
      <c r="P35" s="44">
        <f aca="true" t="shared" si="18" ref="P35:P41">O35*1.4</f>
        <v>17.163999999999998</v>
      </c>
      <c r="Q35" s="62">
        <f aca="true" t="shared" si="19" ref="Q35:Q41">P35/1.9</f>
        <v>9.033684210526316</v>
      </c>
    </row>
    <row r="36" spans="1:17" ht="15">
      <c r="A36" s="26" t="s">
        <v>131</v>
      </c>
      <c r="B36" s="42">
        <v>50</v>
      </c>
      <c r="C36" s="43">
        <v>8.88</v>
      </c>
      <c r="D36" s="44">
        <f aca="true" t="shared" si="20" ref="D36:D51">C36*1.4</f>
        <v>12.432</v>
      </c>
      <c r="E36" s="62">
        <f aca="true" t="shared" si="21" ref="E36:E51">D36/1.9</f>
        <v>6.543157894736843</v>
      </c>
      <c r="G36" s="26" t="s">
        <v>131</v>
      </c>
      <c r="H36" s="42">
        <v>109</v>
      </c>
      <c r="I36" s="43">
        <v>12.69</v>
      </c>
      <c r="J36" s="44">
        <f t="shared" si="16"/>
        <v>17.766</v>
      </c>
      <c r="K36" s="62">
        <f t="shared" si="17"/>
        <v>9.350526315789473</v>
      </c>
      <c r="M36" s="26" t="s">
        <v>131</v>
      </c>
      <c r="N36" s="42">
        <v>155</v>
      </c>
      <c r="O36" s="43">
        <v>14.28</v>
      </c>
      <c r="P36" s="44">
        <f t="shared" si="18"/>
        <v>19.991999999999997</v>
      </c>
      <c r="Q36" s="62">
        <f t="shared" si="19"/>
        <v>10.522105263157894</v>
      </c>
    </row>
    <row r="37" spans="1:17" ht="15">
      <c r="A37" s="26" t="s">
        <v>131</v>
      </c>
      <c r="B37" s="42">
        <v>53</v>
      </c>
      <c r="C37" s="43">
        <v>8.94</v>
      </c>
      <c r="D37" s="44">
        <f t="shared" si="20"/>
        <v>12.515999999999998</v>
      </c>
      <c r="E37" s="62">
        <f t="shared" si="21"/>
        <v>6.587368421052631</v>
      </c>
      <c r="G37" s="26" t="s">
        <v>131</v>
      </c>
      <c r="H37" s="42">
        <v>110</v>
      </c>
      <c r="I37" s="43">
        <v>12.75</v>
      </c>
      <c r="J37" s="44">
        <f t="shared" si="16"/>
        <v>17.849999999999998</v>
      </c>
      <c r="K37" s="62">
        <f t="shared" si="17"/>
        <v>9.394736842105262</v>
      </c>
      <c r="M37" s="26" t="s">
        <v>131</v>
      </c>
      <c r="N37" s="42">
        <v>158</v>
      </c>
      <c r="O37" s="43">
        <v>13.76</v>
      </c>
      <c r="P37" s="44">
        <f t="shared" si="18"/>
        <v>19.264</v>
      </c>
      <c r="Q37" s="62">
        <f t="shared" si="19"/>
        <v>10.138947368421054</v>
      </c>
    </row>
    <row r="38" spans="1:17" ht="15">
      <c r="A38" s="26" t="s">
        <v>131</v>
      </c>
      <c r="B38" s="42">
        <v>55</v>
      </c>
      <c r="C38" s="43">
        <v>11.81</v>
      </c>
      <c r="D38" s="44">
        <f t="shared" si="20"/>
        <v>16.534</v>
      </c>
      <c r="E38" s="62">
        <f t="shared" si="21"/>
        <v>8.702105263157895</v>
      </c>
      <c r="G38" s="26" t="s">
        <v>131</v>
      </c>
      <c r="H38" s="42">
        <v>113</v>
      </c>
      <c r="I38" s="43">
        <v>11.42</v>
      </c>
      <c r="J38" s="44">
        <f t="shared" si="16"/>
        <v>15.988</v>
      </c>
      <c r="K38" s="62">
        <f t="shared" si="17"/>
        <v>8.414736842105263</v>
      </c>
      <c r="M38" s="26" t="s">
        <v>131</v>
      </c>
      <c r="N38" s="42">
        <v>159</v>
      </c>
      <c r="O38" s="43">
        <v>12.97</v>
      </c>
      <c r="P38" s="44">
        <f t="shared" si="18"/>
        <v>18.158</v>
      </c>
      <c r="Q38" s="62">
        <f t="shared" si="19"/>
        <v>9.55684210526316</v>
      </c>
    </row>
    <row r="39" spans="1:17" ht="15">
      <c r="A39" s="26" t="s">
        <v>131</v>
      </c>
      <c r="B39" s="42">
        <v>59</v>
      </c>
      <c r="C39" s="43">
        <v>10.63</v>
      </c>
      <c r="D39" s="44">
        <f t="shared" si="20"/>
        <v>14.882</v>
      </c>
      <c r="E39" s="62">
        <f t="shared" si="21"/>
        <v>7.832631578947368</v>
      </c>
      <c r="G39" s="26" t="s">
        <v>131</v>
      </c>
      <c r="H39" s="42">
        <v>114</v>
      </c>
      <c r="I39" s="43">
        <v>9.71</v>
      </c>
      <c r="J39" s="44">
        <f t="shared" si="16"/>
        <v>13.594000000000001</v>
      </c>
      <c r="K39" s="62">
        <f t="shared" si="17"/>
        <v>7.154736842105264</v>
      </c>
      <c r="M39" s="26" t="s">
        <v>131</v>
      </c>
      <c r="N39" s="42">
        <v>160</v>
      </c>
      <c r="O39" s="43">
        <v>12.11</v>
      </c>
      <c r="P39" s="44">
        <f t="shared" si="18"/>
        <v>16.953999999999997</v>
      </c>
      <c r="Q39" s="62">
        <f t="shared" si="19"/>
        <v>8.92315789473684</v>
      </c>
    </row>
    <row r="40" spans="1:17" ht="15">
      <c r="A40" s="26" t="s">
        <v>131</v>
      </c>
      <c r="B40" s="42">
        <v>60</v>
      </c>
      <c r="C40" s="43">
        <v>10.88</v>
      </c>
      <c r="D40" s="44">
        <f t="shared" si="20"/>
        <v>15.232</v>
      </c>
      <c r="E40" s="62">
        <f t="shared" si="21"/>
        <v>8.016842105263159</v>
      </c>
      <c r="G40" s="26" t="s">
        <v>131</v>
      </c>
      <c r="H40" s="42">
        <v>116</v>
      </c>
      <c r="I40" s="43">
        <v>10.76</v>
      </c>
      <c r="J40" s="44">
        <f t="shared" si="16"/>
        <v>15.063999999999998</v>
      </c>
      <c r="K40" s="62">
        <f t="shared" si="17"/>
        <v>7.928421052631578</v>
      </c>
      <c r="M40" s="26" t="s">
        <v>131</v>
      </c>
      <c r="N40" s="42">
        <v>170</v>
      </c>
      <c r="O40" s="43">
        <v>10.94</v>
      </c>
      <c r="P40" s="44">
        <f t="shared" si="18"/>
        <v>15.315999999999999</v>
      </c>
      <c r="Q40" s="62">
        <f t="shared" si="19"/>
        <v>8.061052631578947</v>
      </c>
    </row>
    <row r="41" spans="1:17" ht="15">
      <c r="A41" s="26" t="s">
        <v>131</v>
      </c>
      <c r="B41" s="42">
        <v>66</v>
      </c>
      <c r="C41" s="43">
        <v>10.81</v>
      </c>
      <c r="D41" s="44">
        <f t="shared" si="20"/>
        <v>15.134</v>
      </c>
      <c r="E41" s="62">
        <f t="shared" si="21"/>
        <v>7.9652631578947375</v>
      </c>
      <c r="G41" s="26" t="s">
        <v>131</v>
      </c>
      <c r="H41" s="42">
        <v>122</v>
      </c>
      <c r="I41" s="43">
        <v>11.98</v>
      </c>
      <c r="J41" s="44">
        <f t="shared" si="16"/>
        <v>16.772</v>
      </c>
      <c r="K41" s="62">
        <f t="shared" si="17"/>
        <v>8.82736842105263</v>
      </c>
      <c r="M41" s="26" t="s">
        <v>131</v>
      </c>
      <c r="N41" s="42">
        <v>171</v>
      </c>
      <c r="O41" s="43">
        <v>13.12</v>
      </c>
      <c r="P41" s="44">
        <f t="shared" si="18"/>
        <v>18.368</v>
      </c>
      <c r="Q41" s="62">
        <f t="shared" si="19"/>
        <v>9.66736842105263</v>
      </c>
    </row>
    <row r="42" spans="1:11" ht="15">
      <c r="A42" s="26" t="s">
        <v>131</v>
      </c>
      <c r="B42" s="42">
        <v>75</v>
      </c>
      <c r="C42" s="43">
        <v>11.13</v>
      </c>
      <c r="D42" s="44">
        <f t="shared" si="20"/>
        <v>15.582</v>
      </c>
      <c r="E42" s="62">
        <f t="shared" si="21"/>
        <v>8.201052631578948</v>
      </c>
      <c r="G42" s="26" t="s">
        <v>131</v>
      </c>
      <c r="H42" s="42">
        <v>123</v>
      </c>
      <c r="I42" s="43">
        <v>11.34</v>
      </c>
      <c r="J42" s="44">
        <f t="shared" si="16"/>
        <v>15.876</v>
      </c>
      <c r="K42" s="62">
        <f t="shared" si="17"/>
        <v>8.35578947368421</v>
      </c>
    </row>
    <row r="43" spans="1:18" ht="18.75">
      <c r="A43" s="26" t="s">
        <v>131</v>
      </c>
      <c r="B43" s="42">
        <v>76</v>
      </c>
      <c r="C43" s="43">
        <v>9.57</v>
      </c>
      <c r="D43" s="44">
        <f t="shared" si="20"/>
        <v>13.398</v>
      </c>
      <c r="E43" s="62">
        <f t="shared" si="21"/>
        <v>7.051578947368421</v>
      </c>
      <c r="G43" s="26" t="s">
        <v>131</v>
      </c>
      <c r="H43" s="42">
        <v>125</v>
      </c>
      <c r="I43" s="43">
        <v>9.91</v>
      </c>
      <c r="J43" s="44">
        <f t="shared" si="16"/>
        <v>13.873999999999999</v>
      </c>
      <c r="K43" s="62">
        <f t="shared" si="17"/>
        <v>7.302105263157895</v>
      </c>
      <c r="N43" s="46"/>
      <c r="O43" s="46"/>
      <c r="P43" s="46"/>
      <c r="Q43" s="46"/>
      <c r="R43" s="46"/>
    </row>
    <row r="44" spans="1:13" ht="18.75">
      <c r="A44" s="26" t="s">
        <v>131</v>
      </c>
      <c r="B44" s="42">
        <v>77</v>
      </c>
      <c r="C44" s="43">
        <v>8.21</v>
      </c>
      <c r="D44" s="44">
        <f t="shared" si="20"/>
        <v>11.494</v>
      </c>
      <c r="E44" s="62">
        <f t="shared" si="21"/>
        <v>6.049473684210526</v>
      </c>
      <c r="G44" s="26" t="s">
        <v>131</v>
      </c>
      <c r="H44" s="42">
        <v>134</v>
      </c>
      <c r="I44" s="43">
        <v>9.94</v>
      </c>
      <c r="J44" s="44">
        <f t="shared" si="16"/>
        <v>13.915999999999999</v>
      </c>
      <c r="K44" s="62">
        <f t="shared" si="17"/>
        <v>7.324210526315789</v>
      </c>
      <c r="M44" s="46" t="s">
        <v>138</v>
      </c>
    </row>
    <row r="45" spans="1:18" ht="15">
      <c r="A45" s="26" t="s">
        <v>131</v>
      </c>
      <c r="B45" s="42">
        <v>78</v>
      </c>
      <c r="C45" s="43">
        <v>8.52</v>
      </c>
      <c r="D45" s="44">
        <f t="shared" si="20"/>
        <v>11.927999999999999</v>
      </c>
      <c r="E45" s="62">
        <f t="shared" si="21"/>
        <v>6.277894736842105</v>
      </c>
      <c r="G45" s="26" t="s">
        <v>131</v>
      </c>
      <c r="H45" s="42">
        <v>135</v>
      </c>
      <c r="I45" s="43">
        <v>12</v>
      </c>
      <c r="J45" s="44">
        <f t="shared" si="16"/>
        <v>16.799999999999997</v>
      </c>
      <c r="K45" s="62">
        <f t="shared" si="17"/>
        <v>8.842105263157894</v>
      </c>
      <c r="M45" s="45" t="s">
        <v>134</v>
      </c>
      <c r="N45" s="45"/>
      <c r="O45" s="45"/>
      <c r="P45" s="45"/>
      <c r="Q45" s="45">
        <v>7.9</v>
      </c>
      <c r="R45" s="62">
        <f>Q45/1.9</f>
        <v>4.157894736842105</v>
      </c>
    </row>
    <row r="46" spans="1:18" ht="15">
      <c r="A46" s="26" t="s">
        <v>131</v>
      </c>
      <c r="B46" s="42">
        <v>79</v>
      </c>
      <c r="C46" s="43">
        <v>9.31</v>
      </c>
      <c r="D46" s="44">
        <f t="shared" si="20"/>
        <v>13.034</v>
      </c>
      <c r="E46" s="62">
        <f t="shared" si="21"/>
        <v>6.86</v>
      </c>
      <c r="G46" s="26" t="s">
        <v>131</v>
      </c>
      <c r="H46" s="42">
        <v>136</v>
      </c>
      <c r="I46" s="43">
        <v>13.11</v>
      </c>
      <c r="J46" s="44">
        <f t="shared" si="16"/>
        <v>18.354</v>
      </c>
      <c r="K46" s="62">
        <f t="shared" si="17"/>
        <v>9.66</v>
      </c>
      <c r="M46" s="45" t="s">
        <v>135</v>
      </c>
      <c r="N46" s="45"/>
      <c r="O46" s="45"/>
      <c r="P46" s="45"/>
      <c r="Q46" s="45">
        <v>8.9</v>
      </c>
      <c r="R46" s="62">
        <f>Q46/1.9</f>
        <v>4.68421052631579</v>
      </c>
    </row>
    <row r="47" spans="1:18" ht="15">
      <c r="A47" s="26" t="s">
        <v>131</v>
      </c>
      <c r="B47" s="42">
        <v>80</v>
      </c>
      <c r="C47" s="43">
        <v>11.5</v>
      </c>
      <c r="D47" s="44">
        <f t="shared" si="20"/>
        <v>16.099999999999998</v>
      </c>
      <c r="E47" s="62">
        <f t="shared" si="21"/>
        <v>8.473684210526315</v>
      </c>
      <c r="G47" s="26" t="s">
        <v>131</v>
      </c>
      <c r="H47" s="42">
        <v>137</v>
      </c>
      <c r="I47" s="43">
        <v>11.42</v>
      </c>
      <c r="J47" s="44">
        <f t="shared" si="16"/>
        <v>15.988</v>
      </c>
      <c r="K47" s="62">
        <f t="shared" si="17"/>
        <v>8.414736842105263</v>
      </c>
      <c r="M47" s="45" t="s">
        <v>136</v>
      </c>
      <c r="N47" s="45"/>
      <c r="O47" s="45"/>
      <c r="P47" s="45"/>
      <c r="Q47" s="45">
        <v>9.9</v>
      </c>
      <c r="R47" s="62">
        <f>Q47/1.9</f>
        <v>5.210526315789474</v>
      </c>
    </row>
    <row r="48" spans="1:18" ht="15">
      <c r="A48" s="26" t="s">
        <v>131</v>
      </c>
      <c r="B48" s="42">
        <v>85</v>
      </c>
      <c r="C48" s="43">
        <v>8.34</v>
      </c>
      <c r="D48" s="44">
        <f t="shared" si="20"/>
        <v>11.675999999999998</v>
      </c>
      <c r="E48" s="62">
        <f t="shared" si="21"/>
        <v>6.145263157894736</v>
      </c>
      <c r="G48" s="26" t="s">
        <v>131</v>
      </c>
      <c r="H48" s="42">
        <v>138</v>
      </c>
      <c r="I48" s="43">
        <v>10.07</v>
      </c>
      <c r="J48" s="44">
        <f t="shared" si="16"/>
        <v>14.097999999999999</v>
      </c>
      <c r="K48" s="62">
        <f t="shared" si="17"/>
        <v>7.42</v>
      </c>
      <c r="M48" s="45" t="s">
        <v>137</v>
      </c>
      <c r="N48" s="45"/>
      <c r="O48" s="45"/>
      <c r="P48" s="45"/>
      <c r="Q48" s="45">
        <v>10.9</v>
      </c>
      <c r="R48" s="62">
        <f>Q48/1.9</f>
        <v>5.736842105263158</v>
      </c>
    </row>
    <row r="49" spans="1:5" ht="15">
      <c r="A49" s="26" t="s">
        <v>131</v>
      </c>
      <c r="B49" s="42">
        <v>94</v>
      </c>
      <c r="C49" s="43">
        <v>10.97</v>
      </c>
      <c r="D49" s="44">
        <f t="shared" si="20"/>
        <v>15.358</v>
      </c>
      <c r="E49" s="62">
        <f t="shared" si="21"/>
        <v>8.083157894736843</v>
      </c>
    </row>
    <row r="50" spans="1:5" ht="15">
      <c r="A50" s="26" t="s">
        <v>131</v>
      </c>
      <c r="B50" s="42">
        <v>96</v>
      </c>
      <c r="C50" s="43">
        <v>11.13</v>
      </c>
      <c r="D50" s="44">
        <f t="shared" si="20"/>
        <v>15.582</v>
      </c>
      <c r="E50" s="62">
        <f t="shared" si="21"/>
        <v>8.201052631578948</v>
      </c>
    </row>
    <row r="51" spans="1:5" ht="15">
      <c r="A51" s="26" t="s">
        <v>131</v>
      </c>
      <c r="B51" s="42">
        <v>98</v>
      </c>
      <c r="C51" s="43">
        <v>10.86</v>
      </c>
      <c r="D51" s="44">
        <f t="shared" si="20"/>
        <v>15.203999999999999</v>
      </c>
      <c r="E51" s="62">
        <f t="shared" si="21"/>
        <v>8.002105263157894</v>
      </c>
    </row>
    <row r="52" spans="2:4" ht="15">
      <c r="B52" s="20"/>
      <c r="D52" s="20"/>
    </row>
    <row r="53" spans="2:4" ht="15">
      <c r="B53" s="20"/>
      <c r="D53" s="20"/>
    </row>
    <row r="54" spans="2:4" ht="15">
      <c r="B54" s="20"/>
      <c r="D54" s="20"/>
    </row>
    <row r="55" spans="2:4" ht="15">
      <c r="B55" s="20"/>
      <c r="D55" s="20"/>
    </row>
    <row r="56" spans="2:4" ht="15">
      <c r="B56" s="20"/>
      <c r="D56" s="20"/>
    </row>
    <row r="57" spans="2:4" ht="15">
      <c r="B57" s="20"/>
      <c r="D57" s="20"/>
    </row>
    <row r="58" spans="2:4" ht="15">
      <c r="B58" s="20"/>
      <c r="D58" s="20"/>
    </row>
    <row r="59" spans="2:4" ht="15">
      <c r="B59" s="20"/>
      <c r="D59" s="20"/>
    </row>
    <row r="60" spans="2:4" ht="15">
      <c r="B60" s="20"/>
      <c r="D60" s="20"/>
    </row>
    <row r="61" spans="2:4" ht="15">
      <c r="B61" s="20"/>
      <c r="D61" s="20"/>
    </row>
    <row r="62" spans="2:4" ht="15">
      <c r="B62" s="20"/>
      <c r="D62" s="20"/>
    </row>
    <row r="63" spans="2:4" ht="15">
      <c r="B63" s="20"/>
      <c r="D63" s="20"/>
    </row>
    <row r="64" spans="2:4" ht="15">
      <c r="B64" s="20"/>
      <c r="D64" s="20"/>
    </row>
    <row r="65" spans="2:4" ht="15">
      <c r="B65" s="20"/>
      <c r="D65" s="20"/>
    </row>
    <row r="66" spans="2:4" ht="15">
      <c r="B66" s="20"/>
      <c r="D66" s="20"/>
    </row>
    <row r="67" spans="2:4" ht="15">
      <c r="B67" s="20"/>
      <c r="D67" s="20"/>
    </row>
    <row r="68" spans="2:4" ht="15">
      <c r="B68" s="20"/>
      <c r="D68" s="20"/>
    </row>
    <row r="69" spans="2:4" ht="15">
      <c r="B69" s="20"/>
      <c r="D69" s="20"/>
    </row>
    <row r="70" spans="2:4" ht="15">
      <c r="B70" s="20"/>
      <c r="D70" s="20"/>
    </row>
    <row r="71" spans="2:4" ht="15">
      <c r="B71" s="20"/>
      <c r="D71" s="20"/>
    </row>
    <row r="72" spans="2:4" ht="15">
      <c r="B72" s="20"/>
      <c r="D72" s="20"/>
    </row>
    <row r="73" spans="2:4" ht="15">
      <c r="B73" s="20"/>
      <c r="D73" s="20"/>
    </row>
    <row r="74" spans="2:4" ht="15">
      <c r="B74" s="20"/>
      <c r="D74" s="20"/>
    </row>
    <row r="75" spans="2:4" ht="15">
      <c r="B75" s="20"/>
      <c r="D75" s="20"/>
    </row>
    <row r="76" spans="2:4" ht="15">
      <c r="B76" s="20"/>
      <c r="D76" s="20"/>
    </row>
    <row r="77" spans="2:4" ht="15">
      <c r="B77" s="20"/>
      <c r="D77" s="20"/>
    </row>
    <row r="78" spans="2:4" ht="15">
      <c r="B78" s="20"/>
      <c r="D78" s="20"/>
    </row>
    <row r="79" spans="2:4" ht="15">
      <c r="B79" s="20"/>
      <c r="D79" s="20"/>
    </row>
    <row r="80" spans="2:4" ht="15">
      <c r="B80" s="20"/>
      <c r="D80" s="20"/>
    </row>
    <row r="81" spans="2:4" ht="15">
      <c r="B81" s="20"/>
      <c r="D81" s="20"/>
    </row>
    <row r="82" spans="2:4" ht="15">
      <c r="B82" s="20"/>
      <c r="D82" s="20"/>
    </row>
    <row r="83" spans="2:4" ht="15">
      <c r="B83" s="20"/>
      <c r="D83" s="20"/>
    </row>
    <row r="84" spans="2:4" ht="15">
      <c r="B84" s="20"/>
      <c r="D84" s="20"/>
    </row>
    <row r="85" spans="2:4" ht="15">
      <c r="B85" s="20"/>
      <c r="D85" s="20"/>
    </row>
    <row r="86" spans="2:4" ht="15">
      <c r="B86" s="20"/>
      <c r="D86" s="20"/>
    </row>
    <row r="87" spans="2:4" ht="15">
      <c r="B87" s="20"/>
      <c r="D87" s="20"/>
    </row>
    <row r="88" spans="2:4" ht="15">
      <c r="B88" s="20"/>
      <c r="D88" s="20"/>
    </row>
    <row r="89" spans="2:4" ht="15">
      <c r="B89" s="20"/>
      <c r="D89" s="20"/>
    </row>
    <row r="90" spans="2:4" ht="15">
      <c r="B90" s="20"/>
      <c r="D90" s="20"/>
    </row>
    <row r="91" spans="2:4" ht="15">
      <c r="B91" s="20"/>
      <c r="D91" s="20"/>
    </row>
    <row r="92" spans="2:4" ht="15">
      <c r="B92" s="20"/>
      <c r="D92" s="20"/>
    </row>
    <row r="93" spans="2:4" ht="15">
      <c r="B93" s="20"/>
      <c r="D93" s="20"/>
    </row>
    <row r="94" spans="2:4" ht="15">
      <c r="B94" s="20"/>
      <c r="D94" s="20"/>
    </row>
    <row r="95" spans="2:4" ht="15">
      <c r="B95" s="20"/>
      <c r="D95" s="20"/>
    </row>
    <row r="96" spans="2:4" ht="15">
      <c r="B96" s="20"/>
      <c r="D96" s="20"/>
    </row>
    <row r="97" spans="2:4" ht="15">
      <c r="B97" s="20"/>
      <c r="D97" s="20"/>
    </row>
    <row r="98" spans="1:4" ht="15">
      <c r="A98" s="30"/>
      <c r="B98" s="36"/>
      <c r="C98" s="34"/>
      <c r="D98" s="40"/>
    </row>
    <row r="99" spans="2:4" ht="15">
      <c r="B99" s="20"/>
      <c r="D99" s="20"/>
    </row>
    <row r="100" spans="2:4" ht="15">
      <c r="B100" s="20"/>
      <c r="D100" s="20"/>
    </row>
    <row r="101" spans="2:4" ht="15">
      <c r="B101" s="20"/>
      <c r="D101" s="20"/>
    </row>
    <row r="102" spans="2:4" ht="15">
      <c r="B102" s="20"/>
      <c r="D102" s="20"/>
    </row>
    <row r="103" spans="2:4" ht="15">
      <c r="B103" s="20"/>
      <c r="D103" s="20"/>
    </row>
    <row r="104" spans="3:4" ht="15">
      <c r="C104" s="32"/>
      <c r="D104" s="40"/>
    </row>
    <row r="105" spans="2:4" ht="15">
      <c r="B105" s="36"/>
      <c r="C105" s="33"/>
      <c r="D105" s="40"/>
    </row>
    <row r="106" spans="2:4" ht="15">
      <c r="B106" s="20"/>
      <c r="D106" s="20"/>
    </row>
    <row r="107" spans="2:4" ht="15">
      <c r="B107" s="20"/>
      <c r="D107" s="20"/>
    </row>
    <row r="108" spans="2:4" ht="15">
      <c r="B108" s="20"/>
      <c r="D108" s="20"/>
    </row>
    <row r="109" spans="2:4" ht="15">
      <c r="B109" s="20"/>
      <c r="D109" s="20"/>
    </row>
    <row r="110" spans="2:4" ht="15">
      <c r="B110" s="20"/>
      <c r="D110" s="20"/>
    </row>
    <row r="111" spans="2:4" ht="15">
      <c r="B111" s="20"/>
      <c r="D111" s="20"/>
    </row>
    <row r="112" spans="2:4" ht="15">
      <c r="B112" s="20"/>
      <c r="D112" s="20"/>
    </row>
    <row r="113" spans="2:4" ht="15">
      <c r="B113" s="20"/>
      <c r="D113" s="20"/>
    </row>
    <row r="114" spans="2:4" ht="15">
      <c r="B114" s="20"/>
      <c r="D114" s="20"/>
    </row>
    <row r="115" spans="2:4" ht="15">
      <c r="B115" s="20"/>
      <c r="D115" s="20"/>
    </row>
    <row r="116" spans="2:4" ht="15">
      <c r="B116" s="20"/>
      <c r="D116" s="20"/>
    </row>
    <row r="117" spans="2:4" ht="15">
      <c r="B117" s="20"/>
      <c r="D117" s="20"/>
    </row>
    <row r="118" spans="2:4" ht="15">
      <c r="B118" s="20"/>
      <c r="D118" s="20"/>
    </row>
    <row r="119" spans="2:4" ht="15">
      <c r="B119" s="20"/>
      <c r="D119" s="20"/>
    </row>
    <row r="120" spans="2:4" ht="15">
      <c r="B120" s="20"/>
      <c r="D120" s="20"/>
    </row>
    <row r="121" spans="2:4" ht="15">
      <c r="B121" s="20"/>
      <c r="D121" s="20"/>
    </row>
    <row r="122" spans="2:4" ht="15">
      <c r="B122" s="20"/>
      <c r="D122" s="20"/>
    </row>
    <row r="123" spans="1:4" ht="15">
      <c r="A123" s="18"/>
      <c r="B123" s="36"/>
      <c r="C123" s="33"/>
      <c r="D123" s="40"/>
    </row>
    <row r="124" spans="2:4" ht="15">
      <c r="B124" s="20"/>
      <c r="D124" s="20"/>
    </row>
    <row r="125" spans="2:4" ht="15">
      <c r="B125" s="20"/>
      <c r="D125" s="20"/>
    </row>
    <row r="126" spans="2:4" ht="15">
      <c r="B126" s="20"/>
      <c r="D126" s="20"/>
    </row>
    <row r="127" spans="2:4" ht="15">
      <c r="B127" s="20"/>
      <c r="D127" s="20"/>
    </row>
    <row r="128" spans="2:4" ht="15">
      <c r="B128" s="20"/>
      <c r="D128" s="20"/>
    </row>
    <row r="129" spans="2:4" ht="15">
      <c r="B129" s="20"/>
      <c r="D129" s="20"/>
    </row>
    <row r="130" spans="2:4" ht="15">
      <c r="B130" s="20"/>
      <c r="D130" s="20"/>
    </row>
    <row r="131" spans="2:4" ht="15">
      <c r="B131" s="20"/>
      <c r="D131" s="20"/>
    </row>
    <row r="132" spans="2:4" ht="15">
      <c r="B132" s="20"/>
      <c r="D132" s="20"/>
    </row>
    <row r="133" spans="2:4" ht="15">
      <c r="B133" s="20"/>
      <c r="D133" s="20"/>
    </row>
    <row r="134" spans="2:4" ht="15">
      <c r="B134" s="20"/>
      <c r="D134" s="20"/>
    </row>
    <row r="135" spans="2:4" ht="15">
      <c r="B135" s="20"/>
      <c r="D135" s="20"/>
    </row>
    <row r="136" spans="2:4" ht="15">
      <c r="B136" s="20"/>
      <c r="D136" s="20"/>
    </row>
    <row r="137" spans="2:4" ht="15">
      <c r="B137" s="20"/>
      <c r="D137" s="20"/>
    </row>
    <row r="138" spans="2:4" ht="15">
      <c r="B138" s="20"/>
      <c r="D138" s="20"/>
    </row>
    <row r="139" spans="1:4" ht="15">
      <c r="A139" s="18"/>
      <c r="B139" s="36"/>
      <c r="C139" s="33"/>
      <c r="D139" s="40"/>
    </row>
    <row r="140" spans="2:4" ht="15">
      <c r="B140" s="20"/>
      <c r="D140" s="20"/>
    </row>
    <row r="141" spans="2:4" ht="15">
      <c r="B141" s="20"/>
      <c r="D141" s="20"/>
    </row>
    <row r="142" spans="2:4" ht="15">
      <c r="B142" s="20"/>
      <c r="D142" s="20"/>
    </row>
    <row r="143" spans="2:4" ht="15">
      <c r="B143" s="20"/>
      <c r="D143" s="20"/>
    </row>
    <row r="144" spans="2:4" ht="15">
      <c r="B144" s="20"/>
      <c r="D144" s="20"/>
    </row>
    <row r="145" spans="2:4" ht="15">
      <c r="B145" s="20"/>
      <c r="D145" s="20"/>
    </row>
    <row r="146" spans="2:4" ht="15">
      <c r="B146" s="20"/>
      <c r="D146" s="20"/>
    </row>
    <row r="147" spans="2:4" ht="15">
      <c r="B147" s="20"/>
      <c r="D147" s="20"/>
    </row>
    <row r="148" spans="3:4" ht="15">
      <c r="C148" s="32"/>
      <c r="D148" s="41"/>
    </row>
  </sheetData>
  <sheetProtection/>
  <printOptions/>
  <pageMargins left="0.4" right="0.17" top="0.42" bottom="0.29" header="0.25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1"/>
  <sheetViews>
    <sheetView zoomScalePageLayoutView="0" workbookViewId="0" topLeftCell="A1">
      <selection activeCell="H9" sqref="H9"/>
    </sheetView>
  </sheetViews>
  <sheetFormatPr defaultColWidth="9.140625" defaultRowHeight="15"/>
  <cols>
    <col min="4" max="4" width="9.140625" style="64" customWidth="1"/>
  </cols>
  <sheetData>
    <row r="1" ht="15.75" thickBot="1"/>
    <row r="2" spans="4:8" ht="15.75" thickBot="1">
      <c r="D2" s="70" t="s">
        <v>192</v>
      </c>
      <c r="E2" s="71"/>
      <c r="F2" s="71"/>
      <c r="G2" s="71"/>
      <c r="H2" s="72"/>
    </row>
    <row r="4" spans="2:12" ht="15">
      <c r="B4" s="68" t="s">
        <v>193</v>
      </c>
      <c r="C4" s="68" t="s">
        <v>143</v>
      </c>
      <c r="D4" s="69" t="s">
        <v>142</v>
      </c>
      <c r="J4" s="68" t="s">
        <v>194</v>
      </c>
      <c r="K4" s="68" t="s">
        <v>143</v>
      </c>
      <c r="L4" s="68" t="s">
        <v>142</v>
      </c>
    </row>
    <row r="5" spans="2:12" ht="15">
      <c r="B5" s="67" t="s">
        <v>144</v>
      </c>
      <c r="C5" s="48">
        <v>22.9</v>
      </c>
      <c r="D5" s="66">
        <f>C5/1.91</f>
        <v>11.989528795811518</v>
      </c>
      <c r="J5" s="67" t="s">
        <v>165</v>
      </c>
      <c r="K5" s="48">
        <v>20.9</v>
      </c>
      <c r="L5" s="66">
        <f>K5/1.91</f>
        <v>10.94240837696335</v>
      </c>
    </row>
    <row r="6" spans="2:12" ht="15">
      <c r="B6" s="67" t="s">
        <v>145</v>
      </c>
      <c r="C6" s="48">
        <v>24.9</v>
      </c>
      <c r="D6" s="66">
        <f aca="true" t="shared" si="0" ref="D6:D25">C6/1.91</f>
        <v>13.036649214659686</v>
      </c>
      <c r="J6" s="67" t="s">
        <v>166</v>
      </c>
      <c r="K6" s="48">
        <v>25.5</v>
      </c>
      <c r="L6" s="66">
        <f aca="true" t="shared" si="1" ref="L6:L31">K6/1.91</f>
        <v>13.350785340314136</v>
      </c>
    </row>
    <row r="7" spans="2:12" ht="15">
      <c r="B7" s="67" t="s">
        <v>146</v>
      </c>
      <c r="C7" s="48">
        <v>21.9</v>
      </c>
      <c r="D7" s="66">
        <f t="shared" si="0"/>
        <v>11.465968586387435</v>
      </c>
      <c r="J7" s="67" t="s">
        <v>167</v>
      </c>
      <c r="K7" s="48">
        <v>23.5</v>
      </c>
      <c r="L7" s="66">
        <f t="shared" si="1"/>
        <v>12.30366492146597</v>
      </c>
    </row>
    <row r="8" spans="2:12" ht="15">
      <c r="B8" s="67" t="s">
        <v>147</v>
      </c>
      <c r="C8" s="48">
        <v>19.9</v>
      </c>
      <c r="D8" s="66">
        <f t="shared" si="0"/>
        <v>10.418848167539267</v>
      </c>
      <c r="J8" s="67" t="s">
        <v>168</v>
      </c>
      <c r="K8" s="48">
        <v>19.9</v>
      </c>
      <c r="L8" s="66">
        <f t="shared" si="1"/>
        <v>10.418848167539267</v>
      </c>
    </row>
    <row r="9" spans="2:12" ht="15">
      <c r="B9" s="67" t="s">
        <v>148</v>
      </c>
      <c r="C9" s="48">
        <v>26.5</v>
      </c>
      <c r="D9" s="66">
        <f t="shared" si="0"/>
        <v>13.874345549738221</v>
      </c>
      <c r="J9" s="67" t="s">
        <v>169</v>
      </c>
      <c r="K9" s="48">
        <v>24.9</v>
      </c>
      <c r="L9" s="66">
        <f t="shared" si="1"/>
        <v>13.036649214659686</v>
      </c>
    </row>
    <row r="10" spans="2:12" ht="15">
      <c r="B10" s="67" t="s">
        <v>149</v>
      </c>
      <c r="C10" s="48">
        <v>19.9</v>
      </c>
      <c r="D10" s="66">
        <f t="shared" si="0"/>
        <v>10.418848167539267</v>
      </c>
      <c r="J10" s="67" t="s">
        <v>170</v>
      </c>
      <c r="K10" s="48">
        <v>20.9</v>
      </c>
      <c r="L10" s="66">
        <f t="shared" si="1"/>
        <v>10.94240837696335</v>
      </c>
    </row>
    <row r="11" spans="2:12" ht="15">
      <c r="B11" s="67" t="s">
        <v>150</v>
      </c>
      <c r="C11" s="48">
        <v>28.9</v>
      </c>
      <c r="D11" s="66">
        <f t="shared" si="0"/>
        <v>15.13089005235602</v>
      </c>
      <c r="J11" s="67" t="s">
        <v>171</v>
      </c>
      <c r="K11" s="48">
        <v>24.9</v>
      </c>
      <c r="L11" s="66">
        <f t="shared" si="1"/>
        <v>13.036649214659686</v>
      </c>
    </row>
    <row r="12" spans="2:12" ht="15">
      <c r="B12" s="67" t="s">
        <v>151</v>
      </c>
      <c r="C12" s="48">
        <v>29.9</v>
      </c>
      <c r="D12" s="66">
        <f t="shared" si="0"/>
        <v>15.654450261780104</v>
      </c>
      <c r="J12" s="67" t="s">
        <v>172</v>
      </c>
      <c r="K12" s="48">
        <v>24.9</v>
      </c>
      <c r="L12" s="66">
        <f t="shared" si="1"/>
        <v>13.036649214659686</v>
      </c>
    </row>
    <row r="13" spans="2:12" ht="15">
      <c r="B13" s="67" t="s">
        <v>152</v>
      </c>
      <c r="C13" s="48">
        <v>29.9</v>
      </c>
      <c r="D13" s="66">
        <f t="shared" si="0"/>
        <v>15.654450261780104</v>
      </c>
      <c r="J13" s="67" t="s">
        <v>173</v>
      </c>
      <c r="K13" s="48">
        <v>21.5</v>
      </c>
      <c r="L13" s="66">
        <f t="shared" si="1"/>
        <v>11.256544502617801</v>
      </c>
    </row>
    <row r="14" spans="2:12" ht="15">
      <c r="B14" s="67" t="s">
        <v>153</v>
      </c>
      <c r="C14" s="48">
        <v>31.9</v>
      </c>
      <c r="D14" s="66">
        <f t="shared" si="0"/>
        <v>16.701570680628272</v>
      </c>
      <c r="J14" s="67" t="s">
        <v>174</v>
      </c>
      <c r="K14" s="48">
        <v>21.9</v>
      </c>
      <c r="L14" s="66">
        <f t="shared" si="1"/>
        <v>11.465968586387435</v>
      </c>
    </row>
    <row r="15" spans="2:12" ht="15">
      <c r="B15" s="67" t="s">
        <v>154</v>
      </c>
      <c r="C15" s="48">
        <v>28.9</v>
      </c>
      <c r="D15" s="66">
        <f t="shared" si="0"/>
        <v>15.13089005235602</v>
      </c>
      <c r="J15" s="67" t="s">
        <v>175</v>
      </c>
      <c r="K15" s="48">
        <v>24.5</v>
      </c>
      <c r="L15" s="66">
        <f t="shared" si="1"/>
        <v>12.827225130890053</v>
      </c>
    </row>
    <row r="16" spans="2:12" ht="15">
      <c r="B16" s="67" t="s">
        <v>155</v>
      </c>
      <c r="C16" s="48">
        <v>26.5</v>
      </c>
      <c r="D16" s="66">
        <f t="shared" si="0"/>
        <v>13.874345549738221</v>
      </c>
      <c r="J16" s="67" t="s">
        <v>176</v>
      </c>
      <c r="K16" s="48">
        <v>24.9</v>
      </c>
      <c r="L16" s="66">
        <f t="shared" si="1"/>
        <v>13.036649214659686</v>
      </c>
    </row>
    <row r="17" spans="2:12" ht="15">
      <c r="B17" s="67" t="s">
        <v>156</v>
      </c>
      <c r="C17" s="48">
        <v>25.9</v>
      </c>
      <c r="D17" s="66">
        <f t="shared" si="0"/>
        <v>13.56020942408377</v>
      </c>
      <c r="J17" s="67" t="s">
        <v>177</v>
      </c>
      <c r="K17" s="48">
        <v>22.9</v>
      </c>
      <c r="L17" s="66">
        <f t="shared" si="1"/>
        <v>11.989528795811518</v>
      </c>
    </row>
    <row r="18" spans="2:12" ht="15">
      <c r="B18" s="67" t="s">
        <v>157</v>
      </c>
      <c r="C18" s="48">
        <v>26.9</v>
      </c>
      <c r="D18" s="66">
        <f t="shared" si="0"/>
        <v>14.083769633507853</v>
      </c>
      <c r="J18" s="67" t="s">
        <v>178</v>
      </c>
      <c r="K18" s="48">
        <v>31.9</v>
      </c>
      <c r="L18" s="66">
        <f t="shared" si="1"/>
        <v>16.701570680628272</v>
      </c>
    </row>
    <row r="19" spans="2:12" ht="15">
      <c r="B19" s="67" t="s">
        <v>158</v>
      </c>
      <c r="C19" s="48">
        <v>28.5</v>
      </c>
      <c r="D19" s="66">
        <f t="shared" si="0"/>
        <v>14.921465968586388</v>
      </c>
      <c r="J19" s="67" t="s">
        <v>179</v>
      </c>
      <c r="K19" s="48">
        <v>30.9</v>
      </c>
      <c r="L19" s="66">
        <f t="shared" si="1"/>
        <v>16.17801047120419</v>
      </c>
    </row>
    <row r="20" spans="2:12" ht="15">
      <c r="B20" s="67" t="s">
        <v>159</v>
      </c>
      <c r="C20" s="48">
        <v>25.9</v>
      </c>
      <c r="D20" s="66">
        <f t="shared" si="0"/>
        <v>13.56020942408377</v>
      </c>
      <c r="J20" s="67" t="s">
        <v>180</v>
      </c>
      <c r="K20" s="48">
        <v>28.9</v>
      </c>
      <c r="L20" s="66">
        <f t="shared" si="1"/>
        <v>15.13089005235602</v>
      </c>
    </row>
    <row r="21" spans="2:12" ht="15">
      <c r="B21" s="67" t="s">
        <v>160</v>
      </c>
      <c r="C21" s="48">
        <v>26.9</v>
      </c>
      <c r="D21" s="66">
        <f t="shared" si="0"/>
        <v>14.083769633507853</v>
      </c>
      <c r="J21" s="67" t="s">
        <v>181</v>
      </c>
      <c r="K21" s="48">
        <v>26.5</v>
      </c>
      <c r="L21" s="66">
        <f t="shared" si="1"/>
        <v>13.874345549738221</v>
      </c>
    </row>
    <row r="22" spans="2:12" ht="15">
      <c r="B22" s="67" t="s">
        <v>161</v>
      </c>
      <c r="C22" s="48">
        <v>27.9</v>
      </c>
      <c r="D22" s="66">
        <f t="shared" si="0"/>
        <v>14.607329842931938</v>
      </c>
      <c r="J22" s="67" t="s">
        <v>182</v>
      </c>
      <c r="K22" s="48">
        <v>27.9</v>
      </c>
      <c r="L22" s="66">
        <f t="shared" si="1"/>
        <v>14.607329842931938</v>
      </c>
    </row>
    <row r="23" spans="2:12" ht="15">
      <c r="B23" s="67" t="s">
        <v>162</v>
      </c>
      <c r="C23" s="48">
        <v>27.9</v>
      </c>
      <c r="D23" s="66">
        <f t="shared" si="0"/>
        <v>14.607329842931938</v>
      </c>
      <c r="J23" s="67" t="s">
        <v>183</v>
      </c>
      <c r="K23" s="48">
        <v>28.5</v>
      </c>
      <c r="L23" s="66">
        <f t="shared" si="1"/>
        <v>14.921465968586388</v>
      </c>
    </row>
    <row r="24" spans="2:12" ht="15">
      <c r="B24" s="67" t="s">
        <v>163</v>
      </c>
      <c r="C24" s="48">
        <v>24.5</v>
      </c>
      <c r="D24" s="66">
        <f t="shared" si="0"/>
        <v>12.827225130890053</v>
      </c>
      <c r="J24" s="67" t="s">
        <v>184</v>
      </c>
      <c r="K24" s="48">
        <v>27.9</v>
      </c>
      <c r="L24" s="66">
        <f t="shared" si="1"/>
        <v>14.607329842931938</v>
      </c>
    </row>
    <row r="25" spans="2:12" ht="15">
      <c r="B25" s="67" t="s">
        <v>164</v>
      </c>
      <c r="C25" s="48">
        <v>25.9</v>
      </c>
      <c r="D25" s="66">
        <f t="shared" si="0"/>
        <v>13.56020942408377</v>
      </c>
      <c r="J25" s="67" t="s">
        <v>185</v>
      </c>
      <c r="K25" s="48">
        <v>29.9</v>
      </c>
      <c r="L25" s="66">
        <f t="shared" si="1"/>
        <v>15.654450261780104</v>
      </c>
    </row>
    <row r="26" spans="10:12" ht="15">
      <c r="J26" s="67" t="s">
        <v>186</v>
      </c>
      <c r="K26" s="48">
        <v>27.9</v>
      </c>
      <c r="L26" s="66">
        <f t="shared" si="1"/>
        <v>14.607329842931938</v>
      </c>
    </row>
    <row r="27" spans="10:12" ht="15">
      <c r="J27" s="67" t="s">
        <v>187</v>
      </c>
      <c r="K27" s="48">
        <v>24.9</v>
      </c>
      <c r="L27" s="66">
        <f t="shared" si="1"/>
        <v>13.036649214659686</v>
      </c>
    </row>
    <row r="28" spans="10:12" ht="15">
      <c r="J28" s="67" t="s">
        <v>188</v>
      </c>
      <c r="K28" s="48">
        <v>26.5</v>
      </c>
      <c r="L28" s="66">
        <f t="shared" si="1"/>
        <v>13.874345549738221</v>
      </c>
    </row>
    <row r="29" spans="10:12" ht="15">
      <c r="J29" s="67" t="s">
        <v>189</v>
      </c>
      <c r="K29" s="48">
        <v>27.9</v>
      </c>
      <c r="L29" s="66">
        <f t="shared" si="1"/>
        <v>14.607329842931938</v>
      </c>
    </row>
    <row r="30" spans="10:12" ht="15">
      <c r="J30" s="67" t="s">
        <v>190</v>
      </c>
      <c r="K30" s="48">
        <v>27.9</v>
      </c>
      <c r="L30" s="66">
        <f t="shared" si="1"/>
        <v>14.607329842931938</v>
      </c>
    </row>
    <row r="31" spans="10:12" ht="15">
      <c r="J31" s="67" t="s">
        <v>191</v>
      </c>
      <c r="K31" s="48">
        <v>32.9</v>
      </c>
      <c r="L31" s="66">
        <f t="shared" si="1"/>
        <v>17.225130890052355</v>
      </c>
    </row>
  </sheetData>
  <sheetProtection/>
  <mergeCells count="1">
    <mergeCell ref="D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2013-07-01T15:20:20Z</dcterms:modified>
  <cp:category/>
  <cp:version/>
  <cp:contentType/>
  <cp:contentStatus/>
</cp:coreProperties>
</file>