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1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<sst xmlns="http://schemas.openxmlformats.org/spreadsheetml/2006/main" count="113" uniqueCount="73">
  <si>
    <t>№</t>
  </si>
  <si>
    <t xml:space="preserve">Наименование товара </t>
  </si>
  <si>
    <t xml:space="preserve">Вид упаковки </t>
  </si>
  <si>
    <t>Штрих-код</t>
  </si>
  <si>
    <t>5 л</t>
  </si>
  <si>
    <t>750 мл</t>
  </si>
  <si>
    <t>500 мл</t>
  </si>
  <si>
    <t>3 л</t>
  </si>
  <si>
    <t>5203099000059</t>
  </si>
  <si>
    <t>5203099000141</t>
  </si>
  <si>
    <t>5203099000219</t>
  </si>
  <si>
    <t>5203099000233</t>
  </si>
  <si>
    <t>5202152170012</t>
  </si>
  <si>
    <t>5202152179060</t>
  </si>
  <si>
    <t>400 гр</t>
  </si>
  <si>
    <t>1,5 кг</t>
  </si>
  <si>
    <t>2,5 кг</t>
  </si>
  <si>
    <t>2 кг</t>
  </si>
  <si>
    <t>5 кг</t>
  </si>
  <si>
    <t>4 кг</t>
  </si>
  <si>
    <t>215 г</t>
  </si>
  <si>
    <t>5202429105020</t>
  </si>
  <si>
    <t>5202429105563</t>
  </si>
  <si>
    <t>5202429105013</t>
  </si>
  <si>
    <t>5202429104832</t>
  </si>
  <si>
    <t>5202429104849</t>
  </si>
  <si>
    <t>1 000 г.</t>
  </si>
  <si>
    <t xml:space="preserve">жестянная </t>
  </si>
  <si>
    <t>стекло</t>
  </si>
  <si>
    <t>пластиковая</t>
  </si>
  <si>
    <t>стекло бочонок</t>
  </si>
  <si>
    <t>стекло амфора</t>
  </si>
  <si>
    <t>5202429105167</t>
  </si>
  <si>
    <t>5202429104146</t>
  </si>
  <si>
    <t>5202429104177</t>
  </si>
  <si>
    <t>350 г</t>
  </si>
  <si>
    <t>Оливковая паста Picantiko Bruscheta Elita 350 гр. стекл./б</t>
  </si>
  <si>
    <t>Оливковая паста AGIORITIKO Bruscheta Elita 350 гр. стекл./б</t>
  </si>
  <si>
    <t xml:space="preserve">кол-во в упаковке </t>
  </si>
  <si>
    <t>250 мл</t>
  </si>
  <si>
    <t>5203099000462</t>
  </si>
  <si>
    <t xml:space="preserve"> 5203099000479</t>
  </si>
  <si>
    <t>Упаковка</t>
  </si>
  <si>
    <t>Цена за ед.</t>
  </si>
  <si>
    <t>Маслины черные с косточкой S.S. MAMMOUTH 400гр (Regina)</t>
  </si>
  <si>
    <t>Маслины черные с косточкой S.S. MAMMOUTH 1,5кг (Regina)</t>
  </si>
  <si>
    <t>Маслины черные с косточкой S.S. MAMMOUTH 2,5 кг. (Regina)</t>
  </si>
  <si>
    <t>Маслины черные БЕЗ косточки S.S. MAMMOUTH  2кг. (Regina)</t>
  </si>
  <si>
    <t>Оливки зеленые с косточкой S.S. MAMMOUTH 5 кг. (Regina)</t>
  </si>
  <si>
    <t>Оливки зеленые БЕЗ косточки S.S. MAMMOUTH 4 кг. (Regina)</t>
  </si>
  <si>
    <t>Оливки зеленые с паприкой MAMMOUTH 5 кг. (Regina)</t>
  </si>
  <si>
    <t>Оливки зеленые с миндалем MAMMOUTH 5 кг. (Regina)</t>
  </si>
  <si>
    <t>Маслины с косточкой Kalamata 2 кг. (Regina)</t>
  </si>
  <si>
    <t xml:space="preserve">Оливки зеленые S.S. MAMMOUTH с красным острым перчиком (пири-пири) 215 г Elita </t>
  </si>
  <si>
    <t>Оливки зеленые S.S. MAMMOUTH с огурцом 215 г Elita</t>
  </si>
  <si>
    <t>Оливки зеленые с чесноком MAMMOUTH 5 кг. (Regina)</t>
  </si>
  <si>
    <t>Весовой товар</t>
  </si>
  <si>
    <t xml:space="preserve">                                               Прайс В</t>
  </si>
  <si>
    <t>Оливки зеленые с косточкой S.S. MAMMOUTH 2,5 кг. (Regina)</t>
  </si>
  <si>
    <t>Оливки зеленые БЕЗ косточки S.S. MAMMOUTH 2 кг. (Regina)</t>
  </si>
  <si>
    <t>Оливки зеленые S.S. MAMMOUTH с миндалем 215 г Elita</t>
  </si>
  <si>
    <t>Оливки зеленые S.S. MAMMOUTH с красным натуральным перчиком 215 г Elita</t>
  </si>
  <si>
    <t>5202152114009</t>
  </si>
  <si>
    <t>5202152204144</t>
  </si>
  <si>
    <t xml:space="preserve">Масло оливковое  Extra Virgin CORINTHIA LAND 5л. </t>
  </si>
  <si>
    <t>Масло оливковое Extra Virgin CORINTHIA LAND 750 мл.</t>
  </si>
  <si>
    <t>Масло оливковое Extra Virgin CORINTHIA LAND 500 мл.</t>
  </si>
  <si>
    <t>Масло оливковое Extra Virgin CORINTHIA LAND 250 мл.</t>
  </si>
  <si>
    <t>Масло оливковое Extra Virgin LAIS 500мл.</t>
  </si>
  <si>
    <t>Масло оливковое Extra Virgin LAIS 3л.</t>
  </si>
  <si>
    <t>СТЕКЛО АМФОРА 1700МЛ. (1 КГ.) АССОРТИ С КОСТОЧКОЙ ELITA (зеленые, светлые, каламата, черные, красный перец, чеснок дольками)</t>
  </si>
  <si>
    <t xml:space="preserve">СТЕКЛО АМФОРА 1700МЛ. (1 КГ.) АССОРТИ ФАРШИРОВАННЫЕ ELITA (с перчиком, джалапено, чесноком, миндалем,  красным перчиком) </t>
  </si>
  <si>
    <t xml:space="preserve">ТОО "MC LEGION"
Телефон: (727) 25 27 104                 
E-mail: mc_legion@mail.ru                                                                                                                                                                          www.mclegion.satu.kz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</si>
</sst>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view="pageBreakPreview" zoomScaleSheetLayoutView="100" zoomScalePageLayoutView="0" workbookViewId="0" topLeftCell="A16">
      <selection activeCell="A31" sqref="A31:IV31"/>
    </sheetView>
  </sheetViews>
  <sheetFormatPr defaultColWidth="9.00390625" defaultRowHeight="12.75"/>
  <cols>
    <col min="1" max="1" width="4.875" style="1" customWidth="1"/>
    <col min="2" max="2" width="22.125" style="1" customWidth="1"/>
    <col min="3" max="3" width="62.625" style="1" customWidth="1"/>
    <col min="4" max="5" width="9.125" style="1" customWidth="1"/>
    <col min="6" max="6" width="15.875" style="1" customWidth="1"/>
    <col min="7" max="7" width="12.875" style="3" customWidth="1"/>
    <col min="8" max="16384" width="9.125" style="1" customWidth="1"/>
  </cols>
  <sheetData>
    <row r="2" ht="15.75">
      <c r="C2" s="1" t="s">
        <v>57</v>
      </c>
    </row>
    <row r="4" spans="1:7" ht="30" customHeight="1">
      <c r="A4" s="2" t="s">
        <v>0</v>
      </c>
      <c r="B4" s="2" t="s">
        <v>3</v>
      </c>
      <c r="C4" s="2" t="s">
        <v>1</v>
      </c>
      <c r="D4" s="13" t="s">
        <v>42</v>
      </c>
      <c r="E4" s="13" t="s">
        <v>43</v>
      </c>
      <c r="F4" s="2" t="s">
        <v>2</v>
      </c>
      <c r="G4" s="9" t="s">
        <v>38</v>
      </c>
    </row>
    <row r="5" spans="1:7" ht="15.75">
      <c r="A5" s="15">
        <v>1</v>
      </c>
      <c r="B5" s="16" t="s">
        <v>8</v>
      </c>
      <c r="C5" s="17" t="s">
        <v>64</v>
      </c>
      <c r="D5" s="18" t="s">
        <v>4</v>
      </c>
      <c r="E5" s="19">
        <f>8700*20%+8700</f>
        <v>10440</v>
      </c>
      <c r="F5" s="20" t="s">
        <v>27</v>
      </c>
      <c r="G5" s="15">
        <v>4</v>
      </c>
    </row>
    <row r="6" spans="1:7" ht="15.75">
      <c r="A6" s="15">
        <v>2</v>
      </c>
      <c r="B6" s="16" t="s">
        <v>9</v>
      </c>
      <c r="C6" s="17" t="s">
        <v>65</v>
      </c>
      <c r="D6" s="18" t="s">
        <v>5</v>
      </c>
      <c r="E6" s="19">
        <f>1700*20%+1700</f>
        <v>2040</v>
      </c>
      <c r="F6" s="20" t="s">
        <v>28</v>
      </c>
      <c r="G6" s="15">
        <v>12</v>
      </c>
    </row>
    <row r="7" spans="1:7" ht="15.75">
      <c r="A7" s="15">
        <v>3</v>
      </c>
      <c r="B7" s="16" t="s">
        <v>41</v>
      </c>
      <c r="C7" s="17" t="s">
        <v>66</v>
      </c>
      <c r="D7" s="18" t="s">
        <v>6</v>
      </c>
      <c r="E7" s="19">
        <f>1200*20%+1200</f>
        <v>1440</v>
      </c>
      <c r="F7" s="20" t="s">
        <v>28</v>
      </c>
      <c r="G7" s="15">
        <v>12</v>
      </c>
    </row>
    <row r="8" spans="1:7" ht="15.75">
      <c r="A8" s="15">
        <v>4</v>
      </c>
      <c r="B8" s="16" t="s">
        <v>40</v>
      </c>
      <c r="C8" s="17" t="s">
        <v>67</v>
      </c>
      <c r="D8" s="18" t="s">
        <v>39</v>
      </c>
      <c r="E8" s="19">
        <v>740</v>
      </c>
      <c r="F8" s="20" t="s">
        <v>28</v>
      </c>
      <c r="G8" s="15">
        <v>24</v>
      </c>
    </row>
    <row r="9" spans="1:7" ht="15.75">
      <c r="A9" s="15">
        <v>5</v>
      </c>
      <c r="B9" s="16" t="s">
        <v>10</v>
      </c>
      <c r="C9" s="17" t="s">
        <v>68</v>
      </c>
      <c r="D9" s="18" t="s">
        <v>6</v>
      </c>
      <c r="E9" s="19">
        <v>1320</v>
      </c>
      <c r="F9" s="20" t="s">
        <v>28</v>
      </c>
      <c r="G9" s="15">
        <v>12</v>
      </c>
    </row>
    <row r="10" spans="1:7" ht="15.75">
      <c r="A10" s="15">
        <v>6</v>
      </c>
      <c r="B10" s="16" t="s">
        <v>11</v>
      </c>
      <c r="C10" s="17" t="s">
        <v>69</v>
      </c>
      <c r="D10" s="18" t="s">
        <v>7</v>
      </c>
      <c r="E10" s="19">
        <f>5600*20%+5600</f>
        <v>6720</v>
      </c>
      <c r="F10" s="20" t="s">
        <v>27</v>
      </c>
      <c r="G10" s="15">
        <v>6</v>
      </c>
    </row>
    <row r="11" spans="1:7" ht="31.5">
      <c r="A11" s="15">
        <v>7</v>
      </c>
      <c r="B11" s="16" t="s">
        <v>12</v>
      </c>
      <c r="C11" s="21" t="s">
        <v>44</v>
      </c>
      <c r="D11" s="18" t="s">
        <v>14</v>
      </c>
      <c r="E11" s="22">
        <f>800*20%+800</f>
        <v>960</v>
      </c>
      <c r="F11" s="23" t="s">
        <v>27</v>
      </c>
      <c r="G11" s="15">
        <v>12</v>
      </c>
    </row>
    <row r="12" spans="1:7" ht="31.5">
      <c r="A12" s="15">
        <v>8</v>
      </c>
      <c r="B12" s="16" t="s">
        <v>13</v>
      </c>
      <c r="C12" s="21" t="s">
        <v>45</v>
      </c>
      <c r="D12" s="24" t="s">
        <v>15</v>
      </c>
      <c r="E12" s="19">
        <f>2500*20%+2500</f>
        <v>3000</v>
      </c>
      <c r="F12" s="23" t="s">
        <v>27</v>
      </c>
      <c r="G12" s="15">
        <v>4</v>
      </c>
    </row>
    <row r="13" spans="1:7" ht="31.5">
      <c r="A13" s="15">
        <v>9</v>
      </c>
      <c r="B13" s="16" t="s">
        <v>56</v>
      </c>
      <c r="C13" s="21" t="s">
        <v>46</v>
      </c>
      <c r="D13" s="24" t="s">
        <v>16</v>
      </c>
      <c r="E13" s="19">
        <v>4700</v>
      </c>
      <c r="F13" s="23" t="s">
        <v>27</v>
      </c>
      <c r="G13" s="15">
        <v>4</v>
      </c>
    </row>
    <row r="14" spans="1:7" ht="31.5">
      <c r="A14" s="15">
        <v>10</v>
      </c>
      <c r="B14" s="16" t="s">
        <v>56</v>
      </c>
      <c r="C14" s="21" t="s">
        <v>47</v>
      </c>
      <c r="D14" s="24" t="s">
        <v>17</v>
      </c>
      <c r="E14" s="19">
        <v>4700</v>
      </c>
      <c r="F14" s="23" t="s">
        <v>27</v>
      </c>
      <c r="G14" s="15">
        <v>4</v>
      </c>
    </row>
    <row r="15" spans="1:7" ht="15.75">
      <c r="A15" s="15">
        <v>11</v>
      </c>
      <c r="B15" s="16" t="s">
        <v>56</v>
      </c>
      <c r="C15" s="21" t="s">
        <v>48</v>
      </c>
      <c r="D15" s="24" t="s">
        <v>18</v>
      </c>
      <c r="E15" s="19">
        <f>7800*20%+7800</f>
        <v>9360</v>
      </c>
      <c r="F15" s="23" t="s">
        <v>27</v>
      </c>
      <c r="G15" s="15">
        <v>1</v>
      </c>
    </row>
    <row r="16" spans="1:7" ht="31.5">
      <c r="A16" s="15">
        <v>12</v>
      </c>
      <c r="B16" s="16" t="s">
        <v>56</v>
      </c>
      <c r="C16" s="21" t="s">
        <v>49</v>
      </c>
      <c r="D16" s="24" t="s">
        <v>19</v>
      </c>
      <c r="E16" s="19">
        <f>7800*20%+7800</f>
        <v>9360</v>
      </c>
      <c r="F16" s="23" t="s">
        <v>27</v>
      </c>
      <c r="G16" s="15">
        <v>1</v>
      </c>
    </row>
    <row r="17" spans="1:7" ht="31.5">
      <c r="A17" s="15">
        <v>13</v>
      </c>
      <c r="B17" s="14" t="s">
        <v>62</v>
      </c>
      <c r="C17" s="21" t="s">
        <v>58</v>
      </c>
      <c r="D17" s="24" t="s">
        <v>16</v>
      </c>
      <c r="E17" s="19">
        <v>5100</v>
      </c>
      <c r="F17" s="23" t="s">
        <v>27</v>
      </c>
      <c r="G17" s="15">
        <v>4</v>
      </c>
    </row>
    <row r="18" spans="1:7" ht="31.5">
      <c r="A18" s="15">
        <v>14</v>
      </c>
      <c r="B18" s="14" t="s">
        <v>63</v>
      </c>
      <c r="C18" s="21" t="s">
        <v>59</v>
      </c>
      <c r="D18" s="24" t="s">
        <v>17</v>
      </c>
      <c r="E18" s="19">
        <v>5100</v>
      </c>
      <c r="F18" s="23" t="s">
        <v>27</v>
      </c>
      <c r="G18" s="15">
        <v>4</v>
      </c>
    </row>
    <row r="19" spans="1:7" ht="15.75">
      <c r="A19" s="15">
        <v>15</v>
      </c>
      <c r="B19" s="16" t="s">
        <v>56</v>
      </c>
      <c r="C19" s="17" t="s">
        <v>50</v>
      </c>
      <c r="D19" s="24" t="s">
        <v>18</v>
      </c>
      <c r="E19" s="19">
        <f>8900*20%+8900</f>
        <v>10680</v>
      </c>
      <c r="F19" s="23" t="s">
        <v>27</v>
      </c>
      <c r="G19" s="15">
        <v>1</v>
      </c>
    </row>
    <row r="20" spans="1:7" ht="15.75">
      <c r="A20" s="15">
        <v>16</v>
      </c>
      <c r="B20" s="16" t="s">
        <v>56</v>
      </c>
      <c r="C20" s="17" t="s">
        <v>51</v>
      </c>
      <c r="D20" s="24" t="s">
        <v>18</v>
      </c>
      <c r="E20" s="19">
        <f>10200*20%+10200</f>
        <v>12240</v>
      </c>
      <c r="F20" s="23" t="s">
        <v>27</v>
      </c>
      <c r="G20" s="15">
        <v>1</v>
      </c>
    </row>
    <row r="21" spans="1:7" ht="15.75">
      <c r="A21" s="15">
        <v>17</v>
      </c>
      <c r="B21" s="16" t="s">
        <v>56</v>
      </c>
      <c r="C21" s="17" t="s">
        <v>55</v>
      </c>
      <c r="D21" s="24" t="s">
        <v>18</v>
      </c>
      <c r="E21" s="19">
        <f>11000*20%+11000</f>
        <v>13200</v>
      </c>
      <c r="F21" s="23" t="s">
        <v>27</v>
      </c>
      <c r="G21" s="15">
        <v>1</v>
      </c>
    </row>
    <row r="22" spans="1:7" ht="15.75">
      <c r="A22" s="15">
        <v>18</v>
      </c>
      <c r="B22" s="16" t="s">
        <v>56</v>
      </c>
      <c r="C22" s="25" t="s">
        <v>52</v>
      </c>
      <c r="D22" s="15" t="s">
        <v>17</v>
      </c>
      <c r="E22" s="19">
        <v>4700</v>
      </c>
      <c r="F22" s="26" t="s">
        <v>29</v>
      </c>
      <c r="G22" s="15">
        <v>4</v>
      </c>
    </row>
    <row r="23" spans="1:7" ht="31.5">
      <c r="A23" s="15">
        <v>19</v>
      </c>
      <c r="B23" s="16" t="s">
        <v>32</v>
      </c>
      <c r="C23" s="25" t="s">
        <v>53</v>
      </c>
      <c r="D23" s="15" t="s">
        <v>20</v>
      </c>
      <c r="E23" s="19">
        <v>900</v>
      </c>
      <c r="F23" s="20" t="s">
        <v>30</v>
      </c>
      <c r="G23" s="15">
        <v>6</v>
      </c>
    </row>
    <row r="24" spans="1:7" ht="15.75">
      <c r="A24" s="15">
        <v>20</v>
      </c>
      <c r="B24" s="16" t="s">
        <v>22</v>
      </c>
      <c r="C24" s="25" t="s">
        <v>54</v>
      </c>
      <c r="D24" s="15" t="s">
        <v>20</v>
      </c>
      <c r="E24" s="19">
        <v>900</v>
      </c>
      <c r="F24" s="20" t="s">
        <v>30</v>
      </c>
      <c r="G24" s="15">
        <v>6</v>
      </c>
    </row>
    <row r="25" spans="1:7" ht="15.75">
      <c r="A25" s="15">
        <v>21</v>
      </c>
      <c r="B25" s="16" t="s">
        <v>23</v>
      </c>
      <c r="C25" s="25" t="s">
        <v>60</v>
      </c>
      <c r="D25" s="15" t="s">
        <v>20</v>
      </c>
      <c r="E25" s="19">
        <v>900</v>
      </c>
      <c r="F25" s="20" t="s">
        <v>30</v>
      </c>
      <c r="G25" s="15">
        <v>6</v>
      </c>
    </row>
    <row r="26" spans="1:7" ht="31.5">
      <c r="A26" s="15">
        <v>22</v>
      </c>
      <c r="B26" s="16" t="s">
        <v>21</v>
      </c>
      <c r="C26" s="25" t="s">
        <v>61</v>
      </c>
      <c r="D26" s="15" t="s">
        <v>20</v>
      </c>
      <c r="E26" s="19">
        <v>900</v>
      </c>
      <c r="F26" s="20" t="s">
        <v>30</v>
      </c>
      <c r="G26" s="15">
        <v>6</v>
      </c>
    </row>
    <row r="27" spans="1:7" ht="47.25">
      <c r="A27" s="15">
        <v>23</v>
      </c>
      <c r="B27" s="16" t="s">
        <v>24</v>
      </c>
      <c r="C27" s="21" t="s">
        <v>70</v>
      </c>
      <c r="D27" s="15" t="s">
        <v>26</v>
      </c>
      <c r="E27" s="19">
        <v>3000</v>
      </c>
      <c r="F27" s="20" t="s">
        <v>31</v>
      </c>
      <c r="G27" s="15">
        <v>6</v>
      </c>
    </row>
    <row r="28" spans="1:7" ht="47.25">
      <c r="A28" s="15">
        <v>24</v>
      </c>
      <c r="B28" s="16" t="s">
        <v>25</v>
      </c>
      <c r="C28" s="21" t="s">
        <v>71</v>
      </c>
      <c r="D28" s="15" t="s">
        <v>26</v>
      </c>
      <c r="E28" s="19">
        <f>2850*20%+2850</f>
        <v>3420</v>
      </c>
      <c r="F28" s="20" t="s">
        <v>31</v>
      </c>
      <c r="G28" s="15">
        <v>6</v>
      </c>
    </row>
    <row r="29" spans="1:7" ht="32.25" customHeight="1">
      <c r="A29" s="15">
        <v>25</v>
      </c>
      <c r="B29" s="16" t="s">
        <v>33</v>
      </c>
      <c r="C29" s="25" t="s">
        <v>37</v>
      </c>
      <c r="D29" s="27" t="s">
        <v>35</v>
      </c>
      <c r="E29" s="19">
        <f>700*20%+700</f>
        <v>840</v>
      </c>
      <c r="F29" s="20" t="s">
        <v>30</v>
      </c>
      <c r="G29" s="15">
        <v>6</v>
      </c>
    </row>
    <row r="30" spans="1:7" ht="29.25" customHeight="1">
      <c r="A30" s="15">
        <v>26</v>
      </c>
      <c r="B30" s="16" t="s">
        <v>34</v>
      </c>
      <c r="C30" s="25" t="s">
        <v>36</v>
      </c>
      <c r="D30" s="27" t="s">
        <v>35</v>
      </c>
      <c r="E30" s="19">
        <f>700*20%+700</f>
        <v>840</v>
      </c>
      <c r="F30" s="20" t="s">
        <v>30</v>
      </c>
      <c r="G30" s="15">
        <v>6</v>
      </c>
    </row>
    <row r="31" spans="2:7" ht="78.75" customHeight="1">
      <c r="B31" s="29" t="s">
        <v>72</v>
      </c>
      <c r="C31" s="29"/>
      <c r="D31" s="29"/>
      <c r="E31" s="29"/>
      <c r="F31" s="29"/>
      <c r="G31" s="29"/>
    </row>
    <row r="32" spans="1:4" ht="15.75">
      <c r="A32" s="8"/>
      <c r="D32" s="7"/>
    </row>
    <row r="33" spans="1:6" ht="15.75">
      <c r="A33" s="8"/>
      <c r="D33" s="28"/>
      <c r="E33" s="28"/>
      <c r="F33" s="28"/>
    </row>
    <row r="34" spans="1:6" ht="15.75">
      <c r="A34" s="8"/>
      <c r="D34" s="10"/>
      <c r="E34" s="10"/>
      <c r="F34" s="10"/>
    </row>
    <row r="35" spans="1:7" ht="15.75">
      <c r="A35" s="8"/>
      <c r="D35" s="11"/>
      <c r="E35" s="10"/>
      <c r="F35" s="10"/>
      <c r="G35" s="12"/>
    </row>
    <row r="39" ht="15.75">
      <c r="C39" s="4"/>
    </row>
    <row r="40" ht="15.75">
      <c r="C40" s="4"/>
    </row>
    <row r="41" ht="15.75">
      <c r="C41" s="5"/>
    </row>
    <row r="42" ht="15.75">
      <c r="C42" s="6"/>
    </row>
    <row r="43" ht="15.75">
      <c r="C43" s="6"/>
    </row>
    <row r="44" ht="15.75">
      <c r="C44" s="6"/>
    </row>
    <row r="45" ht="15.75">
      <c r="C45" s="6"/>
    </row>
    <row r="46" ht="15.75">
      <c r="C46" s="6"/>
    </row>
    <row r="47" ht="15.75">
      <c r="C47" s="6"/>
    </row>
    <row r="48" ht="15.75">
      <c r="C48" s="5"/>
    </row>
  </sheetData>
  <sheetProtection/>
  <mergeCells count="2">
    <mergeCell ref="D33:F33"/>
    <mergeCell ref="B31:G31"/>
  </mergeCells>
  <printOptions/>
  <pageMargins left="0.26" right="0.44" top="0.5" bottom="0.49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Dilya</dc:creator>
  <cp:keywords/>
  <dc:description/>
  <cp:lastModifiedBy>Dilya</cp:lastModifiedBy>
  <cp:lastPrinted>2014-02-13T05:20:58Z</cp:lastPrinted>
  <dcterms:created xsi:type="dcterms:W3CDTF">2012-11-21T07:14:34Z</dcterms:created>
  <dcterms:modified xsi:type="dcterms:W3CDTF">2014-07-08T04:37:35Z</dcterms:modified>
  <cp:category/>
  <cp:version/>
  <cp:contentType/>
  <cp:contentStatus/>
</cp:coreProperties>
</file>