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1" sheetId="1" r:id="rId1"/>
    <sheet name="2" sheetId="2" r:id="rId2"/>
  </sheets>
  <definedNames>
    <definedName name="_xlnm.Print_Area" localSheetId="0">'1'!$A$1:$N$21</definedName>
    <definedName name="_xlnm.Print_Area" localSheetId="1">'2'!$A$1:$K$39</definedName>
  </definedNames>
  <calcPr fullCalcOnLoad="1"/>
</workbook>
</file>

<file path=xl/sharedStrings.xml><?xml version="1.0" encoding="utf-8"?>
<sst xmlns="http://schemas.openxmlformats.org/spreadsheetml/2006/main" count="123" uniqueCount="77">
  <si>
    <t>1000 KG.</t>
  </si>
  <si>
    <t>1000-5000 KG.</t>
  </si>
  <si>
    <t>kg.</t>
  </si>
  <si>
    <t>www.duayen.com.tr</t>
  </si>
  <si>
    <t xml:space="preserve">DUAYEN         </t>
  </si>
  <si>
    <t>5+1</t>
  </si>
  <si>
    <t>20,4+2,6</t>
  </si>
  <si>
    <t>30+6</t>
  </si>
  <si>
    <t>9+1</t>
  </si>
  <si>
    <t>6+1</t>
  </si>
  <si>
    <t>3+1,5</t>
  </si>
  <si>
    <t>20+4</t>
  </si>
  <si>
    <t>15,000 KG.</t>
  </si>
  <si>
    <t>3+2</t>
  </si>
  <si>
    <t xml:space="preserve">  A-391  СВЯЗУЮЩИЙ КЛЕЙ ДЛЯ РЕЗИНОВОЙ КРОШКИ (ПРЕСС)</t>
  </si>
  <si>
    <t>A- 395 СВЯЗУЮЩИЙ КЛЕЙ ДЛЯ ХОЛОДНОГО НАНЕСЕНИЯ</t>
  </si>
  <si>
    <t>и меньше</t>
  </si>
  <si>
    <t xml:space="preserve">и выше </t>
  </si>
  <si>
    <t>упаковка/цена</t>
  </si>
  <si>
    <t xml:space="preserve">кг/цена </t>
  </si>
  <si>
    <t>кг/цена</t>
  </si>
  <si>
    <t>кг/ цена</t>
  </si>
  <si>
    <t>Паллета</t>
  </si>
  <si>
    <t>Кол.</t>
  </si>
  <si>
    <t>Кол</t>
  </si>
  <si>
    <t>И НИЖЕ</t>
  </si>
  <si>
    <t xml:space="preserve">И ВЫШЕ </t>
  </si>
  <si>
    <t>кол.</t>
  </si>
  <si>
    <t>упаковка</t>
  </si>
  <si>
    <t xml:space="preserve">и ниже </t>
  </si>
  <si>
    <t>E - 122  ЭПОКСИДНАЯ ГРУНТОВКА</t>
  </si>
  <si>
    <t>A- 113  ГРУНТОВКА НА ВОДНОЙ ОСНОВЕ</t>
  </si>
  <si>
    <t>ведро</t>
  </si>
  <si>
    <t xml:space="preserve">ведро </t>
  </si>
  <si>
    <t>A- 121  КЛЕЙ ДЛЯ ИСК. ТРАВЫ И КАУЧУКОВЫХ ПЛИТ</t>
  </si>
  <si>
    <t>A- 122  КЛЕЙ ДЛЯ ИСК. ТРАВЫ(НИЗКАЯ ПЛОТНОСТЬ)</t>
  </si>
  <si>
    <t xml:space="preserve">A - 118 2-Х КОМПОНЕНТНЫЙ ПУ ПАРКЕТНЫЙ КЛЕЙ </t>
  </si>
  <si>
    <t xml:space="preserve">A - 126 1-НО КОМПОНЕНТНЫЙ ПУ ПАРКЕТНЫЙ КЛЕЙ </t>
  </si>
  <si>
    <t xml:space="preserve"> S - 118 ПАРКЕТНЫЙ КЛЕЙ (НА ОСНОВЕ РАСТВОРИТЕЛЕЙ И КАУЧУКА)</t>
  </si>
  <si>
    <t xml:space="preserve">DUAYEN  FOB          </t>
  </si>
  <si>
    <t xml:space="preserve">A - 119  2-Х КОМПОНЕНТНАЯ  ПУ. ГРУНТОВКА   </t>
  </si>
  <si>
    <t xml:space="preserve">A - 390   1-НО КОМПОНЕНТНАЯ ПУ. ГРУНТОВКА  </t>
  </si>
  <si>
    <t>S - 119 ГРУНТОВКА  НА РАСТВОРИТЕЛЯХ</t>
  </si>
  <si>
    <t>AD- 010 ГИДРОИЗОЛЯЦИОННЫЙ МАТЕРИАЛ</t>
  </si>
  <si>
    <t>AD- 012 ГИДРОИЗОЛЯЦИОННЫЙ МАТЕРИАЛ</t>
  </si>
  <si>
    <t xml:space="preserve">AD-48 КРАСКА ДЛЯ БАССЕЙНА И ТЕРАСС </t>
  </si>
  <si>
    <t xml:space="preserve">AD-018 ГИДРОИЗОЛЯЦИОННЫЙ МАТЕРИАЛ </t>
  </si>
  <si>
    <t>мет.ведро</t>
  </si>
  <si>
    <t xml:space="preserve">   25 кг</t>
  </si>
  <si>
    <t>AD X1 ПУ ПРОЗРАНЫЙ ГИДРОИЗОЛЯЦИОННЫЙ МАТЕРИАЛ</t>
  </si>
  <si>
    <t xml:space="preserve">А -101 ПВА КЛЕЙ ДЛЯ МЕБЕЛИ </t>
  </si>
  <si>
    <t xml:space="preserve">ЭКСПОРТ     2011    FOB.   </t>
  </si>
  <si>
    <t xml:space="preserve">A -190  ПВХ КЛЕЙ </t>
  </si>
  <si>
    <t>7 кг</t>
  </si>
  <si>
    <t>10 кг</t>
  </si>
  <si>
    <t xml:space="preserve">           25 кг</t>
  </si>
  <si>
    <t xml:space="preserve">   10 кг </t>
  </si>
  <si>
    <t xml:space="preserve">  5 кг</t>
  </si>
  <si>
    <t xml:space="preserve"> 5 кг</t>
  </si>
  <si>
    <t xml:space="preserve">  4,5 кг</t>
  </si>
  <si>
    <t xml:space="preserve">  25  кг</t>
  </si>
  <si>
    <t xml:space="preserve"> 10 кг </t>
  </si>
  <si>
    <t xml:space="preserve">    20 кг </t>
  </si>
  <si>
    <t xml:space="preserve">М -128 КЛЕЙ ДЛЯ СУДОСТРОЕНИЯ </t>
  </si>
  <si>
    <t xml:space="preserve">S- 226 КЛЕЙ ДЛЯ ПОСТФОРМИНГА </t>
  </si>
  <si>
    <t xml:space="preserve">мет.ведро </t>
  </si>
  <si>
    <t xml:space="preserve">упаковка </t>
  </si>
  <si>
    <t>19 л</t>
  </si>
  <si>
    <t xml:space="preserve">  17 кг </t>
  </si>
  <si>
    <t xml:space="preserve">  500 гр</t>
  </si>
  <si>
    <t>5000-15.000 KG.</t>
  </si>
  <si>
    <t xml:space="preserve">А- 120 ПУ СУПЕР КЛЕЙ </t>
  </si>
  <si>
    <t>24 кг</t>
  </si>
  <si>
    <t xml:space="preserve">A -138 ПУ КЛЕЙ ДЛЯ EPDM  КРОШКИ ( для беговых дорожек) </t>
  </si>
  <si>
    <t>ПОД ЗАПРОС!!!!</t>
  </si>
  <si>
    <t>S-290 КЛЕЙ ДЛЯ ГУБКИ НА РАСТВОРИТЕЛЯХ</t>
  </si>
  <si>
    <t>P-244 КЛЕЙ ДЛЯ ГУБНКИ НА ПУ ОСНОВЕ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</si>
</sst>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\ [$€-1]"/>
    <numFmt numFmtId="187" formatCode="#,##0.00\ [$€-1];[Red]\-#,##0.00\ [$€-1]"/>
    <numFmt numFmtId="188" formatCode="[$$-409]#,##0.00"/>
    <numFmt numFmtId="189" formatCode="[$€-2]\ #,##0.00"/>
    <numFmt numFmtId="190" formatCode="#,##0.0\ [$€-1]"/>
    <numFmt numFmtId="191" formatCode="[$€-413]\ #,##0.00_-"/>
    <numFmt numFmtId="192" formatCode="[$€-2]\ #,##0.0"/>
    <numFmt numFmtId="193" formatCode="#,##0.00&quot;р.&quot;"/>
  </numFmts>
  <fonts count="88">
    <font>
      <sz val="10"/>
      <name val="Arial"/>
      <family val="0"/>
    </font>
    <font>
      <sz val="72"/>
      <color indexed="12"/>
      <name val="Arial Black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2"/>
      <name val="Arial Tur"/>
      <family val="0"/>
    </font>
    <font>
      <b/>
      <sz val="9"/>
      <name val="Arial Tu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sz val="8"/>
      <name val="Arial TUR"/>
      <family val="0"/>
    </font>
    <font>
      <sz val="10"/>
      <name val="Arial Tur"/>
      <family val="0"/>
    </font>
    <font>
      <sz val="10"/>
      <name val="Arial TUR"/>
      <family val="0"/>
    </font>
    <font>
      <sz val="8"/>
      <color indexed="12"/>
      <name val="Arial Tur"/>
      <family val="0"/>
    </font>
    <font>
      <b/>
      <sz val="10"/>
      <name val="Arial Tur"/>
      <family val="0"/>
    </font>
    <font>
      <b/>
      <sz val="11"/>
      <color indexed="16"/>
      <name val="Arial Tur"/>
      <family val="0"/>
    </font>
    <font>
      <b/>
      <sz val="11"/>
      <color indexed="16"/>
      <name val="Arial"/>
      <family val="2"/>
    </font>
    <font>
      <b/>
      <sz val="10"/>
      <color indexed="12"/>
      <name val="Arial Tur"/>
      <family val="0"/>
    </font>
    <font>
      <b/>
      <sz val="12"/>
      <name val="Arial"/>
      <family val="2"/>
    </font>
    <font>
      <sz val="9"/>
      <name val="Times New Roman"/>
      <family val="1"/>
    </font>
    <font>
      <sz val="9"/>
      <name val="Arial Tur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color indexed="9"/>
      <name val="Arial"/>
      <family val="2"/>
    </font>
    <font>
      <b/>
      <u val="single"/>
      <sz val="14"/>
      <color indexed="12"/>
      <name val="Arial"/>
      <family val="2"/>
    </font>
    <font>
      <b/>
      <sz val="8"/>
      <name val="Arial Tur"/>
      <family val="0"/>
    </font>
    <font>
      <b/>
      <sz val="8"/>
      <color indexed="16"/>
      <name val="Arial TUR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72"/>
      <color indexed="10"/>
      <name val="Arial Black"/>
      <family val="2"/>
    </font>
    <font>
      <b/>
      <sz val="10"/>
      <color indexed="10"/>
      <name val="Arial"/>
      <family val="2"/>
    </font>
    <font>
      <b/>
      <sz val="9"/>
      <color indexed="10"/>
      <name val="Arial Tu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Tur"/>
      <family val="0"/>
    </font>
    <font>
      <sz val="10"/>
      <color indexed="10"/>
      <name val="Arial TUR"/>
      <family val="0"/>
    </font>
    <font>
      <sz val="8"/>
      <color indexed="10"/>
      <name val="Arial Tur"/>
      <family val="0"/>
    </font>
    <font>
      <b/>
      <sz val="10"/>
      <color indexed="10"/>
      <name val="Arial Tur"/>
      <family val="0"/>
    </font>
    <font>
      <b/>
      <sz val="11"/>
      <color indexed="10"/>
      <name val="Arial Tur"/>
      <family val="0"/>
    </font>
    <font>
      <b/>
      <sz val="11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 Tur"/>
      <family val="0"/>
    </font>
    <font>
      <b/>
      <sz val="9"/>
      <color indexed="10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 Tur"/>
      <family val="0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b/>
      <sz val="11"/>
      <name val="Arial Tur"/>
      <family val="0"/>
    </font>
    <font>
      <b/>
      <i/>
      <sz val="11"/>
      <name val="Arial"/>
      <family val="2"/>
    </font>
    <font>
      <b/>
      <i/>
      <sz val="11"/>
      <name val="Arial Tur"/>
      <family val="0"/>
    </font>
    <font>
      <i/>
      <sz val="11"/>
      <name val="Arial"/>
      <family val="2"/>
    </font>
    <font>
      <b/>
      <i/>
      <sz val="11"/>
      <color indexed="8"/>
      <name val="Tahoma"/>
      <family val="2"/>
    </font>
    <font>
      <b/>
      <i/>
      <sz val="11"/>
      <color indexed="8"/>
      <name val="Arial Tur"/>
      <family val="0"/>
    </font>
    <font>
      <i/>
      <sz val="10"/>
      <name val="Arial"/>
      <family val="2"/>
    </font>
    <font>
      <i/>
      <sz val="72"/>
      <color indexed="10"/>
      <name val="Arial Black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6"/>
      <name val="Arial Tu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" applyNumberFormat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0" fillId="23" borderId="7" applyNumberFormat="0" applyFont="0" applyAlignment="0" applyProtection="0"/>
    <xf numFmtId="0" fontId="50" fillId="20" borderId="8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86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5" borderId="0" xfId="0" applyFont="1" applyFill="1" applyAlignment="1">
      <alignment/>
    </xf>
    <xf numFmtId="0" fontId="5" fillId="22" borderId="14" xfId="0" applyFont="1" applyFill="1" applyBorder="1" applyAlignment="1">
      <alignment/>
    </xf>
    <xf numFmtId="0" fontId="5" fillId="22" borderId="15" xfId="0" applyFont="1" applyFill="1" applyBorder="1" applyAlignment="1">
      <alignment/>
    </xf>
    <xf numFmtId="0" fontId="5" fillId="25" borderId="0" xfId="0" applyFont="1" applyFill="1" applyAlignment="1">
      <alignment/>
    </xf>
    <xf numFmtId="186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9" fillId="20" borderId="18" xfId="0" applyFont="1" applyFill="1" applyBorder="1" applyAlignment="1">
      <alignment horizontal="center"/>
    </xf>
    <xf numFmtId="186" fontId="9" fillId="0" borderId="18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0" fontId="10" fillId="25" borderId="0" xfId="0" applyFont="1" applyFill="1" applyAlignment="1">
      <alignment/>
    </xf>
    <xf numFmtId="186" fontId="9" fillId="0" borderId="19" xfId="0" applyNumberFormat="1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center"/>
    </xf>
    <xf numFmtId="0" fontId="11" fillId="25" borderId="0" xfId="0" applyFont="1" applyFill="1" applyAlignment="1">
      <alignment/>
    </xf>
    <xf numFmtId="0" fontId="10" fillId="0" borderId="0" xfId="0" applyFont="1" applyFill="1" applyAlignment="1">
      <alignment/>
    </xf>
    <xf numFmtId="4" fontId="12" fillId="0" borderId="0" xfId="0" applyNumberFormat="1" applyFont="1" applyFill="1" applyBorder="1" applyAlignment="1">
      <alignment horizontal="center"/>
    </xf>
    <xf numFmtId="186" fontId="9" fillId="0" borderId="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15" fillId="20" borderId="18" xfId="0" applyFont="1" applyFill="1" applyBorder="1" applyAlignment="1">
      <alignment horizontal="center"/>
    </xf>
    <xf numFmtId="186" fontId="16" fillId="0" borderId="18" xfId="0" applyNumberFormat="1" applyFont="1" applyFill="1" applyBorder="1" applyAlignment="1">
      <alignment horizontal="right"/>
    </xf>
    <xf numFmtId="186" fontId="17" fillId="0" borderId="18" xfId="0" applyNumberFormat="1" applyFont="1" applyFill="1" applyBorder="1" applyAlignment="1">
      <alignment/>
    </xf>
    <xf numFmtId="186" fontId="0" fillId="25" borderId="0" xfId="0" applyNumberFormat="1" applyFont="1" applyFill="1" applyAlignment="1">
      <alignment/>
    </xf>
    <xf numFmtId="186" fontId="0" fillId="0" borderId="19" xfId="0" applyNumberFormat="1" applyFont="1" applyFill="1" applyBorder="1" applyAlignment="1">
      <alignment/>
    </xf>
    <xf numFmtId="186" fontId="17" fillId="0" borderId="19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86" fontId="14" fillId="0" borderId="19" xfId="0" applyNumberFormat="1" applyFont="1" applyFill="1" applyBorder="1" applyAlignment="1">
      <alignment horizontal="right"/>
    </xf>
    <xf numFmtId="186" fontId="18" fillId="0" borderId="0" xfId="0" applyNumberFormat="1" applyFont="1" applyFill="1" applyBorder="1" applyAlignment="1">
      <alignment horizontal="right"/>
    </xf>
    <xf numFmtId="186" fontId="16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/>
    </xf>
    <xf numFmtId="186" fontId="14" fillId="0" borderId="0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186" fontId="19" fillId="0" borderId="18" xfId="0" applyNumberFormat="1" applyFont="1" applyFill="1" applyBorder="1" applyAlignment="1">
      <alignment horizontal="right"/>
    </xf>
    <xf numFmtId="186" fontId="20" fillId="0" borderId="18" xfId="0" applyNumberFormat="1" applyFont="1" applyFill="1" applyBorder="1" applyAlignment="1">
      <alignment horizontal="right"/>
    </xf>
    <xf numFmtId="186" fontId="21" fillId="25" borderId="0" xfId="0" applyNumberFormat="1" applyFont="1" applyFill="1" applyAlignment="1">
      <alignment/>
    </xf>
    <xf numFmtId="186" fontId="21" fillId="0" borderId="0" xfId="0" applyNumberFormat="1" applyFont="1" applyFill="1" applyAlignment="1">
      <alignment/>
    </xf>
    <xf numFmtId="186" fontId="22" fillId="0" borderId="0" xfId="0" applyNumberFormat="1" applyFont="1" applyFill="1" applyBorder="1" applyAlignment="1">
      <alignment horizontal="right"/>
    </xf>
    <xf numFmtId="187" fontId="0" fillId="0" borderId="0" xfId="0" applyNumberFormat="1" applyFont="1" applyFill="1" applyBorder="1" applyAlignment="1">
      <alignment/>
    </xf>
    <xf numFmtId="186" fontId="19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6" fontId="25" fillId="0" borderId="0" xfId="0" applyNumberFormat="1" applyFont="1" applyFill="1" applyBorder="1" applyAlignment="1">
      <alignment/>
    </xf>
    <xf numFmtId="188" fontId="11" fillId="0" borderId="25" xfId="0" applyNumberFormat="1" applyFont="1" applyFill="1" applyBorder="1" applyAlignment="1">
      <alignment/>
    </xf>
    <xf numFmtId="186" fontId="0" fillId="0" borderId="26" xfId="0" applyNumberFormat="1" applyFont="1" applyFill="1" applyBorder="1" applyAlignment="1">
      <alignment/>
    </xf>
    <xf numFmtId="186" fontId="0" fillId="25" borderId="0" xfId="0" applyNumberFormat="1" applyFont="1" applyFill="1" applyBorder="1" applyAlignment="1">
      <alignment/>
    </xf>
    <xf numFmtId="186" fontId="0" fillId="0" borderId="25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9" fillId="4" borderId="18" xfId="0" applyNumberFormat="1" applyFont="1" applyFill="1" applyBorder="1" applyAlignment="1">
      <alignment horizontal="center"/>
    </xf>
    <xf numFmtId="4" fontId="9" fillId="4" borderId="18" xfId="0" applyNumberFormat="1" applyFont="1" applyFill="1" applyBorder="1" applyAlignment="1">
      <alignment horizontal="center"/>
    </xf>
    <xf numFmtId="186" fontId="9" fillId="22" borderId="18" xfId="0" applyNumberFormat="1" applyFont="1" applyFill="1" applyBorder="1" applyAlignment="1">
      <alignment horizontal="center"/>
    </xf>
    <xf numFmtId="4" fontId="9" fillId="22" borderId="18" xfId="0" applyNumberFormat="1" applyFont="1" applyFill="1" applyBorder="1" applyAlignment="1">
      <alignment horizontal="center"/>
    </xf>
    <xf numFmtId="186" fontId="9" fillId="26" borderId="18" xfId="0" applyNumberFormat="1" applyFont="1" applyFill="1" applyBorder="1" applyAlignment="1">
      <alignment horizontal="center"/>
    </xf>
    <xf numFmtId="4" fontId="9" fillId="26" borderId="18" xfId="0" applyNumberFormat="1" applyFont="1" applyFill="1" applyBorder="1" applyAlignment="1">
      <alignment horizontal="center"/>
    </xf>
    <xf numFmtId="0" fontId="24" fillId="0" borderId="27" xfId="0" applyFont="1" applyBorder="1" applyAlignment="1">
      <alignment/>
    </xf>
    <xf numFmtId="0" fontId="9" fillId="0" borderId="11" xfId="0" applyFont="1" applyFill="1" applyBorder="1" applyAlignment="1">
      <alignment/>
    </xf>
    <xf numFmtId="186" fontId="25" fillId="0" borderId="11" xfId="0" applyNumberFormat="1" applyFont="1" applyFill="1" applyBorder="1" applyAlignment="1">
      <alignment/>
    </xf>
    <xf numFmtId="188" fontId="29" fillId="0" borderId="28" xfId="0" applyNumberFormat="1" applyFont="1" applyFill="1" applyBorder="1" applyAlignment="1">
      <alignment/>
    </xf>
    <xf numFmtId="186" fontId="30" fillId="0" borderId="29" xfId="0" applyNumberFormat="1" applyFont="1" applyFill="1" applyBorder="1" applyAlignment="1">
      <alignment/>
    </xf>
    <xf numFmtId="186" fontId="30" fillId="0" borderId="11" xfId="0" applyNumberFormat="1" applyFont="1" applyFill="1" applyBorder="1" applyAlignment="1">
      <alignment/>
    </xf>
    <xf numFmtId="186" fontId="30" fillId="25" borderId="11" xfId="0" applyNumberFormat="1" applyFont="1" applyFill="1" applyBorder="1" applyAlignment="1">
      <alignment/>
    </xf>
    <xf numFmtId="186" fontId="30" fillId="0" borderId="28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86" fontId="30" fillId="0" borderId="0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3" fillId="0" borderId="0" xfId="52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35" fillId="0" borderId="18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30" xfId="0" applyFont="1" applyFill="1" applyBorder="1" applyAlignment="1">
      <alignment horizontal="center"/>
    </xf>
    <xf numFmtId="186" fontId="19" fillId="0" borderId="18" xfId="0" applyNumberFormat="1" applyFont="1" applyFill="1" applyBorder="1" applyAlignment="1">
      <alignment horizontal="center"/>
    </xf>
    <xf numFmtId="186" fontId="19" fillId="0" borderId="18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187" fontId="54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186" fontId="57" fillId="0" borderId="0" xfId="0" applyNumberFormat="1" applyFont="1" applyFill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186" fontId="60" fillId="0" borderId="0" xfId="0" applyNumberFormat="1" applyFont="1" applyFill="1" applyBorder="1" applyAlignment="1">
      <alignment horizontal="right"/>
    </xf>
    <xf numFmtId="186" fontId="61" fillId="0" borderId="0" xfId="0" applyNumberFormat="1" applyFont="1" applyFill="1" applyBorder="1" applyAlignment="1">
      <alignment/>
    </xf>
    <xf numFmtId="186" fontId="54" fillId="0" borderId="0" xfId="0" applyNumberFormat="1" applyFont="1" applyFill="1" applyBorder="1" applyAlignment="1">
      <alignment/>
    </xf>
    <xf numFmtId="186" fontId="62" fillId="0" borderId="0" xfId="0" applyNumberFormat="1" applyFont="1" applyFill="1" applyBorder="1" applyAlignment="1">
      <alignment horizontal="right"/>
    </xf>
    <xf numFmtId="186" fontId="63" fillId="0" borderId="0" xfId="0" applyNumberFormat="1" applyFont="1" applyFill="1" applyBorder="1" applyAlignment="1">
      <alignment horizontal="right"/>
    </xf>
    <xf numFmtId="186" fontId="64" fillId="0" borderId="0" xfId="0" applyNumberFormat="1" applyFont="1" applyFill="1" applyBorder="1" applyAlignment="1">
      <alignment horizontal="right"/>
    </xf>
    <xf numFmtId="186" fontId="65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86" fontId="67" fillId="0" borderId="0" xfId="0" applyNumberFormat="1" applyFont="1" applyFill="1" applyBorder="1" applyAlignment="1">
      <alignment/>
    </xf>
    <xf numFmtId="188" fontId="68" fillId="0" borderId="0" xfId="0" applyNumberFormat="1" applyFont="1" applyFill="1" applyBorder="1" applyAlignment="1">
      <alignment/>
    </xf>
    <xf numFmtId="186" fontId="66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186" fontId="63" fillId="0" borderId="0" xfId="0" applyNumberFormat="1" applyFont="1" applyFill="1" applyBorder="1" applyAlignment="1">
      <alignment horizontal="center"/>
    </xf>
    <xf numFmtId="188" fontId="63" fillId="0" borderId="0" xfId="0" applyNumberFormat="1" applyFont="1" applyFill="1" applyBorder="1" applyAlignment="1">
      <alignment horizontal="center"/>
    </xf>
    <xf numFmtId="186" fontId="63" fillId="0" borderId="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 horizontal="center"/>
    </xf>
    <xf numFmtId="186" fontId="56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186" fontId="72" fillId="0" borderId="0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36" fillId="0" borderId="19" xfId="0" applyFont="1" applyBorder="1" applyAlignment="1">
      <alignment horizontal="center"/>
    </xf>
    <xf numFmtId="186" fontId="7" fillId="4" borderId="15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7" fillId="22" borderId="30" xfId="0" applyFont="1" applyFill="1" applyBorder="1" applyAlignment="1">
      <alignment horizontal="center"/>
    </xf>
    <xf numFmtId="0" fontId="7" fillId="26" borderId="30" xfId="0" applyFont="1" applyFill="1" applyBorder="1" applyAlignment="1">
      <alignment horizontal="center"/>
    </xf>
    <xf numFmtId="186" fontId="7" fillId="4" borderId="30" xfId="0" applyNumberFormat="1" applyFont="1" applyFill="1" applyBorder="1" applyAlignment="1">
      <alignment horizontal="center"/>
    </xf>
    <xf numFmtId="186" fontId="7" fillId="4" borderId="19" xfId="0" applyNumberFormat="1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6" fillId="25" borderId="0" xfId="0" applyFont="1" applyFill="1" applyAlignment="1">
      <alignment horizontal="center"/>
    </xf>
    <xf numFmtId="0" fontId="7" fillId="22" borderId="19" xfId="0" applyFon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186" fontId="19" fillId="0" borderId="30" xfId="0" applyNumberFormat="1" applyFont="1" applyFill="1" applyBorder="1" applyAlignment="1">
      <alignment horizontal="right"/>
    </xf>
    <xf numFmtId="186" fontId="19" fillId="0" borderId="19" xfId="0" applyNumberFormat="1" applyFont="1" applyFill="1" applyBorder="1" applyAlignment="1">
      <alignment horizontal="right"/>
    </xf>
    <xf numFmtId="0" fontId="24" fillId="0" borderId="22" xfId="0" applyFont="1" applyBorder="1" applyAlignment="1">
      <alignment/>
    </xf>
    <xf numFmtId="0" fontId="25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86" fontId="25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186" fontId="30" fillId="0" borderId="12" xfId="0" applyNumberFormat="1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34" fillId="0" borderId="2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186" fontId="21" fillId="25" borderId="11" xfId="0" applyNumberFormat="1" applyFont="1" applyFill="1" applyBorder="1" applyAlignment="1">
      <alignment/>
    </xf>
    <xf numFmtId="186" fontId="21" fillId="25" borderId="10" xfId="0" applyNumberFormat="1" applyFont="1" applyFill="1" applyBorder="1" applyAlignment="1">
      <alignment/>
    </xf>
    <xf numFmtId="186" fontId="21" fillId="25" borderId="12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left"/>
    </xf>
    <xf numFmtId="186" fontId="7" fillId="4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34" fillId="0" borderId="19" xfId="0" applyFont="1" applyFill="1" applyBorder="1" applyAlignment="1">
      <alignment horizontal="center"/>
    </xf>
    <xf numFmtId="0" fontId="5" fillId="24" borderId="30" xfId="0" applyFont="1" applyFill="1" applyBorder="1" applyAlignment="1">
      <alignment/>
    </xf>
    <xf numFmtId="186" fontId="9" fillId="0" borderId="19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81" fillId="0" borderId="0" xfId="0" applyFont="1" applyFill="1" applyAlignment="1">
      <alignment/>
    </xf>
    <xf numFmtId="0" fontId="82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86" fontId="5" fillId="0" borderId="18" xfId="0" applyNumberFormat="1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186" fontId="5" fillId="27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85" fillId="27" borderId="18" xfId="0" applyFont="1" applyFill="1" applyBorder="1" applyAlignment="1">
      <alignment/>
    </xf>
    <xf numFmtId="186" fontId="84" fillId="27" borderId="18" xfId="0" applyNumberFormat="1" applyFont="1" applyFill="1" applyBorder="1" applyAlignment="1">
      <alignment/>
    </xf>
    <xf numFmtId="0" fontId="85" fillId="25" borderId="18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86" fillId="27" borderId="22" xfId="0" applyFont="1" applyFill="1" applyBorder="1" applyAlignment="1">
      <alignment horizontal="center"/>
    </xf>
    <xf numFmtId="0" fontId="86" fillId="27" borderId="13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87" fillId="0" borderId="22" xfId="0" applyFont="1" applyFill="1" applyBorder="1" applyAlignment="1">
      <alignment horizontal="center"/>
    </xf>
    <xf numFmtId="0" fontId="87" fillId="0" borderId="13" xfId="0" applyFont="1" applyFill="1" applyBorder="1" applyAlignment="1">
      <alignment horizontal="center"/>
    </xf>
    <xf numFmtId="0" fontId="87" fillId="0" borderId="12" xfId="0" applyFont="1" applyFill="1" applyBorder="1" applyAlignment="1">
      <alignment horizontal="center"/>
    </xf>
    <xf numFmtId="0" fontId="32" fillId="17" borderId="26" xfId="52" applyFont="1" applyFill="1" applyBorder="1" applyAlignment="1" applyProtection="1">
      <alignment horizontal="center"/>
      <protection/>
    </xf>
    <xf numFmtId="0" fontId="32" fillId="17" borderId="0" xfId="52" applyFont="1" applyFill="1" applyBorder="1" applyAlignment="1" applyProtection="1">
      <alignment horizontal="center"/>
      <protection/>
    </xf>
    <xf numFmtId="186" fontId="5" fillId="27" borderId="18" xfId="0" applyNumberFormat="1" applyFont="1" applyFill="1" applyBorder="1" applyAlignment="1">
      <alignment horizontal="right"/>
    </xf>
    <xf numFmtId="186" fontId="5" fillId="27" borderId="18" xfId="0" applyNumberFormat="1" applyFont="1" applyFill="1" applyBorder="1" applyAlignment="1">
      <alignment horizontal="right" vertical="center" wrapText="1"/>
    </xf>
    <xf numFmtId="0" fontId="5" fillId="22" borderId="14" xfId="0" applyFont="1" applyFill="1" applyBorder="1" applyAlignment="1">
      <alignment/>
    </xf>
    <xf numFmtId="0" fontId="75" fillId="22" borderId="15" xfId="0" applyFont="1" applyFill="1" applyBorder="1" applyAlignment="1">
      <alignment horizontal="center"/>
    </xf>
    <xf numFmtId="187" fontId="56" fillId="0" borderId="0" xfId="0" applyNumberFormat="1" applyFont="1" applyFill="1" applyBorder="1" applyAlignment="1">
      <alignment/>
    </xf>
    <xf numFmtId="0" fontId="85" fillId="0" borderId="18" xfId="0" applyFont="1" applyFill="1" applyBorder="1" applyAlignment="1">
      <alignment horizontal="center"/>
    </xf>
    <xf numFmtId="186" fontId="84" fillId="0" borderId="18" xfId="0" applyNumberFormat="1" applyFont="1" applyFill="1" applyBorder="1" applyAlignment="1">
      <alignment/>
    </xf>
    <xf numFmtId="0" fontId="85" fillId="0" borderId="18" xfId="0" applyFont="1" applyFill="1" applyBorder="1" applyAlignment="1">
      <alignment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85" fillId="25" borderId="18" xfId="0" applyFont="1" applyFill="1" applyBorder="1" applyAlignment="1">
      <alignment/>
    </xf>
    <xf numFmtId="190" fontId="5" fillId="0" borderId="18" xfId="0" applyNumberFormat="1" applyFont="1" applyFill="1" applyBorder="1" applyAlignment="1">
      <alignment/>
    </xf>
    <xf numFmtId="186" fontId="5" fillId="0" borderId="18" xfId="0" applyNumberFormat="1" applyFont="1" applyFill="1" applyBorder="1" applyAlignment="1">
      <alignment/>
    </xf>
    <xf numFmtId="186" fontId="84" fillId="0" borderId="18" xfId="0" applyNumberFormat="1" applyFont="1" applyFill="1" applyBorder="1" applyAlignment="1">
      <alignment/>
    </xf>
    <xf numFmtId="186" fontId="11" fillId="0" borderId="18" xfId="0" applyNumberFormat="1" applyFont="1" applyFill="1" applyBorder="1" applyAlignment="1">
      <alignment/>
    </xf>
    <xf numFmtId="0" fontId="11" fillId="0" borderId="18" xfId="0" applyNumberFormat="1" applyFont="1" applyFill="1" applyBorder="1" applyAlignment="1">
      <alignment vertical="center" wrapText="1"/>
    </xf>
    <xf numFmtId="186" fontId="63" fillId="0" borderId="18" xfId="0" applyNumberFormat="1" applyFont="1" applyFill="1" applyBorder="1" applyAlignment="1">
      <alignment horizontal="right"/>
    </xf>
    <xf numFmtId="0" fontId="83" fillId="22" borderId="13" xfId="0" applyFont="1" applyFill="1" applyBorder="1" applyAlignment="1">
      <alignment horizontal="center"/>
    </xf>
    <xf numFmtId="0" fontId="55" fillId="27" borderId="31" xfId="0" applyFont="1" applyFill="1" applyBorder="1" applyAlignment="1">
      <alignment horizontal="center"/>
    </xf>
    <xf numFmtId="0" fontId="55" fillId="27" borderId="32" xfId="0" applyFont="1" applyFill="1" applyBorder="1" applyAlignment="1">
      <alignment horizontal="center"/>
    </xf>
    <xf numFmtId="0" fontId="55" fillId="27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86" fontId="5" fillId="4" borderId="29" xfId="0" applyNumberFormat="1" applyFont="1" applyFill="1" applyBorder="1" applyAlignment="1">
      <alignment horizontal="center"/>
    </xf>
    <xf numFmtId="186" fontId="5" fillId="4" borderId="28" xfId="0" applyNumberFormat="1" applyFont="1" applyFill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5" fillId="22" borderId="28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186" fontId="7" fillId="4" borderId="14" xfId="0" applyNumberFormat="1" applyFont="1" applyFill="1" applyBorder="1" applyAlignment="1">
      <alignment horizontal="center"/>
    </xf>
    <xf numFmtId="186" fontId="7" fillId="4" borderId="15" xfId="0" applyNumberFormat="1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9" fillId="24" borderId="31" xfId="0" applyFont="1" applyFill="1" applyBorder="1" applyAlignment="1">
      <alignment horizontal="left"/>
    </xf>
    <xf numFmtId="0" fontId="0" fillId="24" borderId="33" xfId="0" applyFont="1" applyFill="1" applyBorder="1" applyAlignment="1">
      <alignment/>
    </xf>
    <xf numFmtId="0" fontId="83" fillId="22" borderId="18" xfId="0" applyFont="1" applyFill="1" applyBorder="1" applyAlignment="1">
      <alignment horizontal="center"/>
    </xf>
    <xf numFmtId="0" fontId="84" fillId="0" borderId="18" xfId="0" applyFont="1" applyFill="1" applyBorder="1" applyAlignment="1">
      <alignment horizontal="center"/>
    </xf>
    <xf numFmtId="0" fontId="76" fillId="22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3" fillId="22" borderId="22" xfId="0" applyFont="1" applyFill="1" applyBorder="1" applyAlignment="1">
      <alignment horizontal="center"/>
    </xf>
    <xf numFmtId="0" fontId="80" fillId="22" borderId="22" xfId="0" applyFont="1" applyFill="1" applyBorder="1" applyAlignment="1">
      <alignment horizontal="center"/>
    </xf>
    <xf numFmtId="0" fontId="80" fillId="22" borderId="13" xfId="0" applyFont="1" applyFill="1" applyBorder="1" applyAlignment="1">
      <alignment horizontal="center"/>
    </xf>
    <xf numFmtId="0" fontId="80" fillId="22" borderId="22" xfId="0" applyFont="1" applyFill="1" applyBorder="1" applyAlignment="1">
      <alignment horizontal="center"/>
    </xf>
    <xf numFmtId="0" fontId="80" fillId="22" borderId="13" xfId="0" applyFont="1" applyFill="1" applyBorder="1" applyAlignment="1">
      <alignment horizontal="center"/>
    </xf>
    <xf numFmtId="0" fontId="76" fillId="22" borderId="22" xfId="0" applyFont="1" applyFill="1" applyBorder="1" applyAlignment="1">
      <alignment horizontal="center"/>
    </xf>
    <xf numFmtId="0" fontId="76" fillId="22" borderId="1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75" fillId="0" borderId="30" xfId="0" applyFont="1" applyFill="1" applyBorder="1" applyAlignment="1">
      <alignment horizontal="center"/>
    </xf>
    <xf numFmtId="0" fontId="75" fillId="0" borderId="19" xfId="0" applyFont="1" applyFill="1" applyBorder="1" applyAlignment="1">
      <alignment horizontal="center"/>
    </xf>
    <xf numFmtId="0" fontId="75" fillId="0" borderId="22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0" fontId="79" fillId="22" borderId="22" xfId="0" applyFont="1" applyFill="1" applyBorder="1" applyAlignment="1">
      <alignment horizontal="center" vertical="center" wrapText="1"/>
    </xf>
    <xf numFmtId="0" fontId="79" fillId="22" borderId="13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186" fontId="56" fillId="0" borderId="0" xfId="0" applyNumberFormat="1" applyFont="1" applyFill="1" applyBorder="1" applyAlignment="1">
      <alignment horizontal="center"/>
    </xf>
    <xf numFmtId="0" fontId="80" fillId="27" borderId="22" xfId="0" applyFont="1" applyFill="1" applyBorder="1" applyAlignment="1">
      <alignment horizontal="center"/>
    </xf>
    <xf numFmtId="0" fontId="80" fillId="27" borderId="13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186" fontId="70" fillId="0" borderId="0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2" fillId="27" borderId="18" xfId="52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77" fillId="22" borderId="22" xfId="0" applyFont="1" applyFill="1" applyBorder="1" applyAlignment="1">
      <alignment horizontal="center"/>
    </xf>
    <xf numFmtId="0" fontId="78" fillId="22" borderId="13" xfId="0" applyFont="1" applyFill="1" applyBorder="1" applyAlignment="1">
      <alignment horizontal="center"/>
    </xf>
    <xf numFmtId="0" fontId="76" fillId="22" borderId="22" xfId="0" applyFont="1" applyFill="1" applyBorder="1" applyAlignment="1">
      <alignment horizontal="left"/>
    </xf>
    <xf numFmtId="0" fontId="76" fillId="22" borderId="12" xfId="0" applyFont="1" applyFill="1" applyBorder="1" applyAlignment="1">
      <alignment horizontal="left"/>
    </xf>
    <xf numFmtId="0" fontId="76" fillId="22" borderId="13" xfId="0" applyFont="1" applyFill="1" applyBorder="1" applyAlignment="1">
      <alignment horizontal="left"/>
    </xf>
    <xf numFmtId="0" fontId="34" fillId="0" borderId="14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76" fillId="22" borderId="22" xfId="0" applyFont="1" applyFill="1" applyBorder="1" applyAlignment="1">
      <alignment/>
    </xf>
    <xf numFmtId="0" fontId="76" fillId="22" borderId="13" xfId="0" applyFont="1" applyFill="1" applyBorder="1" applyAlignment="1">
      <alignment/>
    </xf>
    <xf numFmtId="0" fontId="76" fillId="22" borderId="22" xfId="0" applyFont="1" applyFill="1" applyBorder="1" applyAlignment="1">
      <alignment horizontal="center" vertical="center" wrapText="1"/>
    </xf>
    <xf numFmtId="0" fontId="76" fillId="22" borderId="1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8</xdr:row>
      <xdr:rowOff>180975</xdr:rowOff>
    </xdr:from>
    <xdr:to>
      <xdr:col>1</xdr:col>
      <xdr:colOff>1162050</xdr:colOff>
      <xdr:row>9</xdr:row>
      <xdr:rowOff>523875</xdr:rowOff>
    </xdr:to>
    <xdr:pic>
      <xdr:nvPicPr>
        <xdr:cNvPr id="1" name="Picture 1" descr="3e64_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38137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0</xdr:row>
      <xdr:rowOff>1000125</xdr:rowOff>
    </xdr:from>
    <xdr:to>
      <xdr:col>15</xdr:col>
      <xdr:colOff>552450</xdr:colOff>
      <xdr:row>0</xdr:row>
      <xdr:rowOff>1200150</xdr:rowOff>
    </xdr:to>
    <xdr:sp>
      <xdr:nvSpPr>
        <xdr:cNvPr id="2" name="Rectangle 3"/>
        <xdr:cNvSpPr>
          <a:spLocks/>
        </xdr:cNvSpPr>
      </xdr:nvSpPr>
      <xdr:spPr>
        <a:xfrm>
          <a:off x="9067800" y="1000125"/>
          <a:ext cx="1743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552450</xdr:colOff>
      <xdr:row>11</xdr:row>
      <xdr:rowOff>0</xdr:rowOff>
    </xdr:from>
    <xdr:to>
      <xdr:col>0</xdr:col>
      <xdr:colOff>1438275</xdr:colOff>
      <xdr:row>11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552450" y="4524375"/>
          <a:ext cx="8858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5</xdr:row>
      <xdr:rowOff>28575</xdr:rowOff>
    </xdr:from>
    <xdr:to>
      <xdr:col>0</xdr:col>
      <xdr:colOff>1362075</xdr:colOff>
      <xdr:row>9</xdr:row>
      <xdr:rowOff>504825</xdr:rowOff>
    </xdr:to>
    <xdr:pic>
      <xdr:nvPicPr>
        <xdr:cNvPr id="4" name="Picture 5" descr="391varil"/>
        <xdr:cNvPicPr preferRelativeResize="1">
          <a:picLocks noChangeAspect="1"/>
        </xdr:cNvPicPr>
      </xdr:nvPicPr>
      <xdr:blipFill>
        <a:blip r:embed="rId2"/>
        <a:srcRect l="3355" t="3846" r="4698" b="1922"/>
        <a:stretch>
          <a:fillRect/>
        </a:stretch>
      </xdr:blipFill>
      <xdr:spPr>
        <a:xfrm>
          <a:off x="38100" y="2371725"/>
          <a:ext cx="1323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38100</xdr:rowOff>
    </xdr:from>
    <xdr:to>
      <xdr:col>1</xdr:col>
      <xdr:colOff>990600</xdr:colOff>
      <xdr:row>8</xdr:row>
      <xdr:rowOff>171450</xdr:rowOff>
    </xdr:to>
    <xdr:pic>
      <xdr:nvPicPr>
        <xdr:cNvPr id="5" name="Picture 6" descr="1RSCAVX0R7YCAHYJ7G1CAKO6UZFCANI4E8VCA2IOTSDCAZAH3GBCA477ZGECAXO0ORXCAQQKBLPCA9IF7V1CAO4I47UCABIU5AGCACE5ZQJCA8HS6JFCAZZWMXLCA9Q7EC2CAEQC4FRCA7ZUTV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2381250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</xdr:row>
      <xdr:rowOff>28575</xdr:rowOff>
    </xdr:from>
    <xdr:to>
      <xdr:col>0</xdr:col>
      <xdr:colOff>1409700</xdr:colOff>
      <xdr:row>15</xdr:row>
      <xdr:rowOff>476250</xdr:rowOff>
    </xdr:to>
    <xdr:pic>
      <xdr:nvPicPr>
        <xdr:cNvPr id="6" name="Picture 7" descr="395varil"/>
        <xdr:cNvPicPr preferRelativeResize="1">
          <a:picLocks noChangeAspect="1"/>
        </xdr:cNvPicPr>
      </xdr:nvPicPr>
      <xdr:blipFill>
        <a:blip r:embed="rId4"/>
        <a:srcRect l="3999" t="2369" r="4666" b="2844"/>
        <a:stretch>
          <a:fillRect/>
        </a:stretch>
      </xdr:blipFill>
      <xdr:spPr>
        <a:xfrm>
          <a:off x="123825" y="4857750"/>
          <a:ext cx="1285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19050</xdr:rowOff>
    </xdr:from>
    <xdr:to>
      <xdr:col>1</xdr:col>
      <xdr:colOff>1504950</xdr:colOff>
      <xdr:row>15</xdr:row>
      <xdr:rowOff>466725</xdr:rowOff>
    </xdr:to>
    <xdr:pic>
      <xdr:nvPicPr>
        <xdr:cNvPr id="7" name="Picture 8" descr="tartan%20pist"/>
        <xdr:cNvPicPr preferRelativeResize="1">
          <a:picLocks noChangeAspect="1"/>
        </xdr:cNvPicPr>
      </xdr:nvPicPr>
      <xdr:blipFill>
        <a:blip r:embed="rId5"/>
        <a:srcRect t="15818"/>
        <a:stretch>
          <a:fillRect/>
        </a:stretch>
      </xdr:blipFill>
      <xdr:spPr>
        <a:xfrm>
          <a:off x="1914525" y="4953000"/>
          <a:ext cx="1485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5</xdr:row>
      <xdr:rowOff>47625</xdr:rowOff>
    </xdr:from>
    <xdr:to>
      <xdr:col>0</xdr:col>
      <xdr:colOff>1323975</xdr:colOff>
      <xdr:row>9</xdr:row>
      <xdr:rowOff>295275</xdr:rowOff>
    </xdr:to>
    <xdr:pic>
      <xdr:nvPicPr>
        <xdr:cNvPr id="1" name="Picture 4" descr="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66925"/>
          <a:ext cx="1152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6</xdr:row>
      <xdr:rowOff>76200</xdr:rowOff>
    </xdr:from>
    <xdr:to>
      <xdr:col>1</xdr:col>
      <xdr:colOff>2000250</xdr:colOff>
      <xdr:row>9</xdr:row>
      <xdr:rowOff>142875</xdr:rowOff>
    </xdr:to>
    <xdr:pic>
      <xdr:nvPicPr>
        <xdr:cNvPr id="2" name="Picture 5" descr="AGYCA0P00YDCA1BRAL5CA19K5DOCA1BUQD0CANQ20UCCANQ5O6CCAOBFMTECA1Y8S50CA96510ECAO90E2VCAYKYKGHCA7YT604CAVXW342CA8ABMSKCA7JC2VWCA0HIQ1HCAH655EGCAPXC4K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2314575"/>
          <a:ext cx="1266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8</xdr:row>
      <xdr:rowOff>9525</xdr:rowOff>
    </xdr:from>
    <xdr:to>
      <xdr:col>1</xdr:col>
      <xdr:colOff>276225</xdr:colOff>
      <xdr:row>9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1609725" y="2876550"/>
          <a:ext cx="152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295275</xdr:colOff>
      <xdr:row>17</xdr:row>
      <xdr:rowOff>123825</xdr:rowOff>
    </xdr:from>
    <xdr:to>
      <xdr:col>0</xdr:col>
      <xdr:colOff>1238250</xdr:colOff>
      <xdr:row>19</xdr:row>
      <xdr:rowOff>666750</xdr:rowOff>
    </xdr:to>
    <xdr:pic>
      <xdr:nvPicPr>
        <xdr:cNvPr id="4" name="Picture 9" descr="a118kut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5105400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uayen.com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4">
      <selection activeCell="L14" sqref="L14"/>
    </sheetView>
  </sheetViews>
  <sheetFormatPr defaultColWidth="9.140625" defaultRowHeight="12.75"/>
  <cols>
    <col min="1" max="1" width="28.421875" style="4" customWidth="1"/>
    <col min="2" max="2" width="24.57421875" style="4" customWidth="1"/>
    <col min="3" max="3" width="6.00390625" style="8" customWidth="1"/>
    <col min="4" max="4" width="3.140625" style="4" customWidth="1"/>
    <col min="5" max="5" width="9.00390625" style="4" customWidth="1"/>
    <col min="6" max="6" width="9.140625" style="93" customWidth="1"/>
    <col min="7" max="7" width="13.00390625" style="94" customWidth="1"/>
    <col min="8" max="8" width="0.5625" style="4" customWidth="1"/>
    <col min="9" max="9" width="9.140625" style="4" customWidth="1"/>
    <col min="10" max="10" width="14.00390625" style="4" customWidth="1"/>
    <col min="11" max="11" width="0.71875" style="4" customWidth="1"/>
    <col min="12" max="12" width="9.00390625" style="4" customWidth="1"/>
    <col min="13" max="13" width="13.7109375" style="4" customWidth="1"/>
    <col min="14" max="14" width="1.57421875" style="4" customWidth="1"/>
    <col min="15" max="15" width="11.8515625" style="95" customWidth="1"/>
    <col min="16" max="16" width="13.00390625" style="95" customWidth="1"/>
    <col min="17" max="17" width="5.7109375" style="96" customWidth="1"/>
    <col min="18" max="16384" width="9.140625" style="4" customWidth="1"/>
  </cols>
  <sheetData>
    <row r="1" spans="1:17" s="2" customFormat="1" ht="99.75" customHeight="1" thickBot="1">
      <c r="A1" s="232" t="s">
        <v>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/>
      <c r="Q1" s="1"/>
    </row>
    <row r="2" spans="1:17" ht="24" customHeight="1">
      <c r="A2" s="235" t="s">
        <v>51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3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25" ht="23.25" customHeight="1">
      <c r="A4" s="6"/>
      <c r="B4" s="7"/>
      <c r="F4" s="236" t="s">
        <v>0</v>
      </c>
      <c r="G4" s="237"/>
      <c r="I4" s="238" t="s">
        <v>1</v>
      </c>
      <c r="J4" s="239"/>
      <c r="K4" s="9"/>
      <c r="L4" s="240" t="s">
        <v>70</v>
      </c>
      <c r="M4" s="241"/>
      <c r="N4" s="9"/>
      <c r="Q4" s="10"/>
      <c r="V4" s="11"/>
      <c r="W4" s="12"/>
      <c r="X4" s="12"/>
      <c r="Y4" s="12"/>
    </row>
    <row r="5" spans="1:25" ht="24" customHeight="1" thickBot="1">
      <c r="A5" s="189" t="s">
        <v>14</v>
      </c>
      <c r="B5" s="13"/>
      <c r="C5" s="14"/>
      <c r="D5" s="15"/>
      <c r="F5" s="242" t="s">
        <v>16</v>
      </c>
      <c r="G5" s="243"/>
      <c r="H5" s="16"/>
      <c r="I5" s="17"/>
      <c r="J5" s="18"/>
      <c r="K5" s="19"/>
      <c r="L5" s="244"/>
      <c r="M5" s="245"/>
      <c r="O5" s="213"/>
      <c r="P5" s="213"/>
      <c r="Q5" s="10"/>
      <c r="V5" s="20"/>
      <c r="W5" s="21"/>
      <c r="X5" s="22"/>
      <c r="Y5" s="22"/>
    </row>
    <row r="6" spans="1:25" ht="17.25" customHeight="1">
      <c r="A6" s="23"/>
      <c r="B6" s="24"/>
      <c r="C6" s="246" t="s">
        <v>23</v>
      </c>
      <c r="D6" s="247"/>
      <c r="E6" s="25" t="s">
        <v>22</v>
      </c>
      <c r="F6" s="26" t="s">
        <v>20</v>
      </c>
      <c r="G6" s="27" t="s">
        <v>18</v>
      </c>
      <c r="H6" s="28"/>
      <c r="I6" s="29" t="s">
        <v>20</v>
      </c>
      <c r="J6" s="30" t="s">
        <v>18</v>
      </c>
      <c r="K6" s="31"/>
      <c r="L6" s="29" t="s">
        <v>21</v>
      </c>
      <c r="M6" s="30" t="s">
        <v>18</v>
      </c>
      <c r="N6" s="32"/>
      <c r="Q6" s="33"/>
      <c r="R6" s="7"/>
      <c r="S6" s="7"/>
      <c r="T6" s="7"/>
      <c r="U6" s="7"/>
      <c r="V6" s="34"/>
      <c r="W6" s="34"/>
      <c r="X6" s="34"/>
      <c r="Y6" s="34"/>
    </row>
    <row r="7" spans="1:25" ht="8.25" customHeight="1">
      <c r="A7" s="35"/>
      <c r="B7" s="36"/>
      <c r="D7" s="37"/>
      <c r="E7" s="38"/>
      <c r="F7" s="39"/>
      <c r="G7" s="40"/>
      <c r="H7" s="41"/>
      <c r="I7" s="42"/>
      <c r="J7" s="43"/>
      <c r="K7" s="41"/>
      <c r="L7" s="42"/>
      <c r="M7" s="43"/>
      <c r="N7" s="44"/>
      <c r="Q7" s="46"/>
      <c r="V7" s="47"/>
      <c r="W7" s="48"/>
      <c r="X7" s="48"/>
      <c r="Y7" s="49"/>
    </row>
    <row r="8" spans="1:25" ht="42" customHeight="1">
      <c r="A8" s="50"/>
      <c r="B8" s="51"/>
      <c r="C8" s="52">
        <v>200</v>
      </c>
      <c r="D8" s="53" t="s">
        <v>2</v>
      </c>
      <c r="E8" s="38" t="s">
        <v>0</v>
      </c>
      <c r="F8" s="54">
        <v>2.9</v>
      </c>
      <c r="G8" s="55">
        <f>C8*F8</f>
        <v>580</v>
      </c>
      <c r="H8" s="56"/>
      <c r="I8" s="54">
        <v>2.8</v>
      </c>
      <c r="J8" s="55">
        <f>C8*I8</f>
        <v>560</v>
      </c>
      <c r="K8" s="56"/>
      <c r="L8" s="230">
        <v>2.65</v>
      </c>
      <c r="M8" s="55">
        <v>540</v>
      </c>
      <c r="N8" s="57"/>
      <c r="Q8" s="58"/>
      <c r="R8" s="59"/>
      <c r="S8" s="59"/>
      <c r="T8" s="59"/>
      <c r="U8" s="59"/>
      <c r="V8" s="60"/>
      <c r="W8" s="61"/>
      <c r="X8" s="61"/>
      <c r="Y8" s="61"/>
    </row>
    <row r="9" spans="1:25" ht="42" customHeight="1">
      <c r="A9" s="62"/>
      <c r="B9" s="63"/>
      <c r="C9" s="52"/>
      <c r="D9" s="53"/>
      <c r="E9" s="38"/>
      <c r="F9" s="54"/>
      <c r="G9" s="55"/>
      <c r="H9" s="56"/>
      <c r="I9" s="54"/>
      <c r="J9" s="55"/>
      <c r="K9" s="56"/>
      <c r="L9" s="54"/>
      <c r="M9" s="55"/>
      <c r="N9" s="57"/>
      <c r="Q9" s="58"/>
      <c r="R9" s="59"/>
      <c r="S9" s="59"/>
      <c r="T9" s="59"/>
      <c r="U9" s="59"/>
      <c r="V9" s="60"/>
      <c r="W9" s="61"/>
      <c r="X9" s="61"/>
      <c r="Y9" s="61"/>
    </row>
    <row r="10" spans="1:25" ht="42" customHeight="1" thickBot="1">
      <c r="A10" s="64"/>
      <c r="B10" s="65"/>
      <c r="C10" s="52"/>
      <c r="D10" s="66"/>
      <c r="E10" s="38"/>
      <c r="F10" s="54"/>
      <c r="G10" s="55"/>
      <c r="H10" s="56"/>
      <c r="I10" s="54"/>
      <c r="J10" s="55"/>
      <c r="K10" s="56"/>
      <c r="L10" s="54"/>
      <c r="M10" s="55"/>
      <c r="N10" s="57"/>
      <c r="Q10" s="58"/>
      <c r="R10" s="59"/>
      <c r="S10" s="59"/>
      <c r="T10" s="59"/>
      <c r="U10" s="59"/>
      <c r="V10" s="60"/>
      <c r="W10" s="61"/>
      <c r="X10" s="61"/>
      <c r="Y10" s="61"/>
    </row>
    <row r="11" spans="1:25" ht="20.25" customHeight="1" thickBot="1">
      <c r="A11" s="67"/>
      <c r="B11" s="68"/>
      <c r="C11" s="69"/>
      <c r="D11" s="69"/>
      <c r="E11" s="70"/>
      <c r="F11" s="70"/>
      <c r="G11" s="71"/>
      <c r="H11" s="28"/>
      <c r="I11" s="72"/>
      <c r="J11" s="48"/>
      <c r="K11" s="73"/>
      <c r="L11" s="48"/>
      <c r="M11" s="74"/>
      <c r="Q11" s="76"/>
      <c r="R11" s="59"/>
      <c r="S11" s="59"/>
      <c r="T11" s="59"/>
      <c r="U11" s="59"/>
      <c r="V11" s="70"/>
      <c r="W11" s="48"/>
      <c r="X11" s="48"/>
      <c r="Y11" s="75"/>
    </row>
    <row r="12" spans="1:25" ht="24" customHeight="1" thickBot="1">
      <c r="A12" s="248" t="s">
        <v>15</v>
      </c>
      <c r="B12" s="249"/>
      <c r="C12" s="246" t="s">
        <v>24</v>
      </c>
      <c r="D12" s="247"/>
      <c r="E12" s="25" t="s">
        <v>22</v>
      </c>
      <c r="F12" s="77" t="s">
        <v>20</v>
      </c>
      <c r="G12" s="78" t="s">
        <v>18</v>
      </c>
      <c r="H12" s="28"/>
      <c r="I12" s="79" t="s">
        <v>19</v>
      </c>
      <c r="J12" s="80" t="s">
        <v>18</v>
      </c>
      <c r="K12" s="31"/>
      <c r="L12" s="81" t="s">
        <v>20</v>
      </c>
      <c r="M12" s="82" t="s">
        <v>18</v>
      </c>
      <c r="N12" s="32"/>
      <c r="Q12" s="33"/>
      <c r="R12" s="59"/>
      <c r="S12" s="59"/>
      <c r="T12" s="59"/>
      <c r="U12" s="59"/>
      <c r="V12" s="34"/>
      <c r="W12" s="34"/>
      <c r="X12" s="34"/>
      <c r="Y12" s="34"/>
    </row>
    <row r="13" spans="1:25" ht="8.25" customHeight="1">
      <c r="A13" s="35"/>
      <c r="B13" s="36"/>
      <c r="D13" s="37"/>
      <c r="E13" s="38"/>
      <c r="F13" s="39"/>
      <c r="G13" s="40"/>
      <c r="H13" s="41"/>
      <c r="I13" s="42"/>
      <c r="J13" s="43"/>
      <c r="K13" s="41"/>
      <c r="L13" s="42"/>
      <c r="M13" s="43"/>
      <c r="N13" s="44"/>
      <c r="Q13" s="46"/>
      <c r="V13" s="47"/>
      <c r="W13" s="48"/>
      <c r="X13" s="48"/>
      <c r="Y13" s="49"/>
    </row>
    <row r="14" spans="1:25" ht="41.25" customHeight="1">
      <c r="A14" s="50"/>
      <c r="B14" s="51"/>
      <c r="C14" s="52">
        <v>200</v>
      </c>
      <c r="D14" s="53" t="s">
        <v>2</v>
      </c>
      <c r="E14" s="38" t="s">
        <v>0</v>
      </c>
      <c r="F14" s="54">
        <v>3</v>
      </c>
      <c r="G14" s="55">
        <f>C14*F14</f>
        <v>600</v>
      </c>
      <c r="H14" s="56"/>
      <c r="I14" s="54">
        <v>2.9</v>
      </c>
      <c r="J14" s="55">
        <f>C14*I14</f>
        <v>580</v>
      </c>
      <c r="K14" s="56"/>
      <c r="L14" s="230">
        <v>2.75</v>
      </c>
      <c r="M14" s="55">
        <f>C14*L14</f>
        <v>550</v>
      </c>
      <c r="N14" s="57"/>
      <c r="Q14" s="58"/>
      <c r="R14" s="59"/>
      <c r="S14" s="59"/>
      <c r="T14" s="59"/>
      <c r="U14" s="59"/>
      <c r="V14" s="60"/>
      <c r="W14" s="61"/>
      <c r="X14" s="61"/>
      <c r="Y14" s="61"/>
    </row>
    <row r="15" spans="1:25" ht="41.25" customHeight="1">
      <c r="A15" s="62"/>
      <c r="B15" s="63"/>
      <c r="C15" s="52"/>
      <c r="D15" s="53"/>
      <c r="E15" s="38"/>
      <c r="F15" s="54"/>
      <c r="G15" s="55"/>
      <c r="H15" s="56"/>
      <c r="I15" s="54"/>
      <c r="J15" s="55"/>
      <c r="K15" s="56"/>
      <c r="L15" s="54"/>
      <c r="M15" s="55"/>
      <c r="N15" s="57"/>
      <c r="Q15" s="58"/>
      <c r="R15" s="59"/>
      <c r="S15" s="59"/>
      <c r="T15" s="59"/>
      <c r="U15" s="59"/>
      <c r="V15" s="60"/>
      <c r="W15" s="61"/>
      <c r="X15" s="61"/>
      <c r="Y15" s="61"/>
    </row>
    <row r="16" spans="1:25" ht="41.25" customHeight="1" thickBot="1">
      <c r="A16" s="64"/>
      <c r="B16" s="65"/>
      <c r="C16" s="52"/>
      <c r="D16" s="66"/>
      <c r="E16" s="38"/>
      <c r="F16" s="54"/>
      <c r="G16" s="55"/>
      <c r="H16" s="56"/>
      <c r="I16" s="54"/>
      <c r="J16" s="55"/>
      <c r="K16" s="56"/>
      <c r="L16" s="54"/>
      <c r="M16" s="55"/>
      <c r="N16" s="57"/>
      <c r="Q16" s="58"/>
      <c r="R16" s="59"/>
      <c r="S16" s="59"/>
      <c r="T16" s="59"/>
      <c r="U16" s="59"/>
      <c r="V16" s="60"/>
      <c r="W16" s="61"/>
      <c r="X16" s="61"/>
      <c r="Y16" s="61"/>
    </row>
    <row r="17" spans="1:25" s="91" customFormat="1" ht="3" customHeight="1">
      <c r="A17" s="83"/>
      <c r="B17" s="68"/>
      <c r="C17" s="84"/>
      <c r="D17" s="84"/>
      <c r="E17" s="85"/>
      <c r="F17" s="85"/>
      <c r="G17" s="86"/>
      <c r="H17" s="32"/>
      <c r="I17" s="87"/>
      <c r="J17" s="88"/>
      <c r="K17" s="89"/>
      <c r="L17" s="88"/>
      <c r="M17" s="90"/>
      <c r="O17" s="95"/>
      <c r="P17" s="95"/>
      <c r="Q17" s="76"/>
      <c r="R17" s="59"/>
      <c r="S17" s="59"/>
      <c r="T17" s="59"/>
      <c r="U17" s="59"/>
      <c r="V17" s="70"/>
      <c r="W17" s="92"/>
      <c r="X17" s="92"/>
      <c r="Y17" s="75"/>
    </row>
    <row r="18" spans="18:25" ht="12.75">
      <c r="R18" s="59"/>
      <c r="S18" s="59"/>
      <c r="T18" s="59"/>
      <c r="U18" s="59"/>
      <c r="V18" s="61"/>
      <c r="W18" s="7"/>
      <c r="X18" s="7"/>
      <c r="Y18" s="75"/>
    </row>
    <row r="19" spans="14:25" ht="9" customHeight="1">
      <c r="N19" s="57"/>
      <c r="Q19" s="58"/>
      <c r="R19" s="59"/>
      <c r="S19" s="59"/>
      <c r="T19" s="59"/>
      <c r="U19" s="59"/>
      <c r="V19" s="60"/>
      <c r="W19" s="61"/>
      <c r="X19" s="61"/>
      <c r="Y19" s="61"/>
    </row>
    <row r="20" spans="1:13" ht="22.5" customHeight="1">
      <c r="A20" s="212" t="s">
        <v>3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</row>
    <row r="21" spans="1:17" s="98" customFormat="1" ht="20.25" customHeight="1">
      <c r="A21" s="4"/>
      <c r="B21" s="4"/>
      <c r="C21" s="8"/>
      <c r="D21" s="4"/>
      <c r="E21" s="4"/>
      <c r="F21" s="93"/>
      <c r="G21" s="94"/>
      <c r="H21" s="4"/>
      <c r="I21" s="4"/>
      <c r="J21" s="4"/>
      <c r="K21" s="4"/>
      <c r="L21" s="4"/>
      <c r="M21" s="4"/>
      <c r="N21" s="213"/>
      <c r="O21" s="95"/>
      <c r="P21" s="95"/>
      <c r="Q21" s="97"/>
    </row>
    <row r="22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</sheetData>
  <sheetProtection/>
  <mergeCells count="10">
    <mergeCell ref="F5:G5"/>
    <mergeCell ref="L5:M5"/>
    <mergeCell ref="C6:D6"/>
    <mergeCell ref="A12:B12"/>
    <mergeCell ref="C12:D12"/>
    <mergeCell ref="A1:P1"/>
    <mergeCell ref="A2:P2"/>
    <mergeCell ref="F4:G4"/>
    <mergeCell ref="I4:J4"/>
    <mergeCell ref="L4:M4"/>
  </mergeCells>
  <hyperlinks>
    <hyperlink ref="A20" r:id="rId1" display="www.duayen.com.tr"/>
  </hyperlinks>
  <printOptions/>
  <pageMargins left="0.17" right="0.2" top="0.18" bottom="0.2" header="0.17" footer="0.16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51"/>
  <sheetViews>
    <sheetView tabSelected="1" workbookViewId="0" topLeftCell="A7">
      <selection activeCell="K9" sqref="K9"/>
    </sheetView>
  </sheetViews>
  <sheetFormatPr defaultColWidth="9.140625" defaultRowHeight="12.75"/>
  <cols>
    <col min="1" max="1" width="22.28125" style="4" customWidth="1"/>
    <col min="2" max="2" width="43.421875" style="4" customWidth="1"/>
    <col min="3" max="3" width="5.7109375" style="99" customWidth="1"/>
    <col min="4" max="4" width="3.140625" style="180" customWidth="1"/>
    <col min="5" max="5" width="10.7109375" style="4" customWidth="1"/>
    <col min="6" max="6" width="9.7109375" style="93" customWidth="1"/>
    <col min="7" max="7" width="0.71875" style="4" customWidth="1"/>
    <col min="8" max="8" width="9.57421875" style="4" customWidth="1"/>
    <col min="9" max="9" width="0.85546875" style="4" customWidth="1"/>
    <col min="10" max="10" width="9.00390625" style="4" customWidth="1"/>
    <col min="11" max="11" width="9.57421875" style="95" customWidth="1"/>
    <col min="12" max="12" width="1.7109375" style="4" customWidth="1"/>
    <col min="13" max="15" width="9.140625" style="119" customWidth="1"/>
    <col min="16" max="16" width="9.140625" style="144" customWidth="1"/>
    <col min="17" max="17" width="9.57421875" style="145" customWidth="1"/>
    <col min="18" max="18" width="1.421875" style="119" customWidth="1"/>
    <col min="19" max="20" width="9.140625" style="119" customWidth="1"/>
    <col min="21" max="21" width="0.71875" style="119" customWidth="1"/>
    <col min="22" max="23" width="9.140625" style="119" customWidth="1"/>
    <col min="24" max="24" width="0.71875" style="119" customWidth="1"/>
    <col min="25" max="30" width="9.140625" style="119" customWidth="1"/>
    <col min="31" max="16384" width="9.140625" style="4" customWidth="1"/>
  </cols>
  <sheetData>
    <row r="2" spans="1:17" ht="87.75" customHeight="1">
      <c r="A2" s="194" t="s">
        <v>39</v>
      </c>
      <c r="B2" s="191"/>
      <c r="C2" s="191"/>
      <c r="D2" s="191"/>
      <c r="E2" s="191"/>
      <c r="F2" s="191"/>
      <c r="G2" s="191"/>
      <c r="H2" s="191"/>
      <c r="I2" s="191"/>
      <c r="J2" s="191"/>
      <c r="K2" s="192"/>
      <c r="P2" s="119"/>
      <c r="Q2" s="119"/>
    </row>
    <row r="3" spans="1:17" ht="18.7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P3" s="120"/>
      <c r="Q3" s="120"/>
    </row>
    <row r="4" spans="1:30" s="95" customFormat="1" ht="12.75" customHeight="1">
      <c r="A4" s="184"/>
      <c r="B4" s="75"/>
      <c r="C4" s="158"/>
      <c r="D4" s="173"/>
      <c r="F4" s="155" t="s">
        <v>0</v>
      </c>
      <c r="G4" s="152"/>
      <c r="H4" s="153">
        <v>1000</v>
      </c>
      <c r="I4" s="158"/>
      <c r="J4" s="154">
        <v>6000</v>
      </c>
      <c r="K4" s="157" t="s">
        <v>12</v>
      </c>
      <c r="M4" s="138"/>
      <c r="N4" s="138"/>
      <c r="O4" s="138"/>
      <c r="P4" s="277"/>
      <c r="Q4" s="277"/>
      <c r="R4" s="138"/>
      <c r="S4" s="138"/>
      <c r="T4" s="138"/>
      <c r="U4" s="138"/>
      <c r="V4" s="276"/>
      <c r="W4" s="276"/>
      <c r="X4" s="138"/>
      <c r="Y4" s="276"/>
      <c r="Z4" s="276"/>
      <c r="AA4" s="138"/>
      <c r="AB4" s="138"/>
      <c r="AC4" s="138"/>
      <c r="AD4" s="138"/>
    </row>
    <row r="5" spans="1:26" ht="27" customHeight="1">
      <c r="A5" s="286" t="s">
        <v>34</v>
      </c>
      <c r="B5" s="287"/>
      <c r="C5" s="287"/>
      <c r="D5" s="287"/>
      <c r="E5" s="288"/>
      <c r="F5" s="156" t="s">
        <v>25</v>
      </c>
      <c r="G5" s="159"/>
      <c r="H5" s="160">
        <v>5000</v>
      </c>
      <c r="I5" s="161"/>
      <c r="J5" s="162">
        <v>10000</v>
      </c>
      <c r="K5" s="163" t="s">
        <v>26</v>
      </c>
      <c r="M5" s="121"/>
      <c r="N5" s="121"/>
      <c r="O5" s="121"/>
      <c r="P5" s="277"/>
      <c r="Q5" s="277"/>
      <c r="S5" s="122"/>
      <c r="T5" s="122"/>
      <c r="U5" s="122"/>
      <c r="V5" s="271"/>
      <c r="W5" s="271"/>
      <c r="Y5" s="271"/>
      <c r="Z5" s="271"/>
    </row>
    <row r="6" spans="1:26" ht="17.25" customHeight="1">
      <c r="A6" s="102"/>
      <c r="B6" s="104"/>
      <c r="C6" s="264" t="s">
        <v>27</v>
      </c>
      <c r="D6" s="247"/>
      <c r="E6" s="105" t="s">
        <v>28</v>
      </c>
      <c r="F6" s="26" t="s">
        <v>20</v>
      </c>
      <c r="G6" s="28"/>
      <c r="H6" s="29" t="s">
        <v>19</v>
      </c>
      <c r="I6" s="31"/>
      <c r="J6" s="29" t="s">
        <v>20</v>
      </c>
      <c r="K6" s="190" t="s">
        <v>20</v>
      </c>
      <c r="P6" s="123"/>
      <c r="Q6" s="124"/>
      <c r="R6" s="125"/>
      <c r="S6" s="123"/>
      <c r="T6" s="124"/>
      <c r="U6" s="126"/>
      <c r="V6" s="123"/>
      <c r="W6" s="124"/>
      <c r="X6" s="125"/>
      <c r="Y6" s="123"/>
      <c r="Z6" s="124"/>
    </row>
    <row r="7" spans="1:26" ht="24.75" customHeight="1">
      <c r="A7" s="106"/>
      <c r="B7" s="107"/>
      <c r="C7" s="174"/>
      <c r="D7" s="175"/>
      <c r="E7" s="108"/>
      <c r="F7" s="39"/>
      <c r="G7" s="41"/>
      <c r="H7" s="42"/>
      <c r="I7" s="41"/>
      <c r="J7" s="42"/>
      <c r="K7" s="45"/>
      <c r="P7" s="127"/>
      <c r="Q7" s="128"/>
      <c r="R7" s="129"/>
      <c r="S7" s="129"/>
      <c r="T7" s="128"/>
      <c r="U7" s="129"/>
      <c r="V7" s="129"/>
      <c r="W7" s="128"/>
      <c r="X7" s="129"/>
      <c r="Y7" s="130"/>
      <c r="Z7" s="130"/>
    </row>
    <row r="8" spans="1:26" ht="24.75" customHeight="1">
      <c r="A8" s="109"/>
      <c r="C8" s="100">
        <v>6</v>
      </c>
      <c r="D8" s="175" t="s">
        <v>2</v>
      </c>
      <c r="E8" s="108" t="s">
        <v>5</v>
      </c>
      <c r="F8" s="54">
        <v>2.5</v>
      </c>
      <c r="G8" s="56"/>
      <c r="H8" s="54">
        <f>F8*0.95</f>
        <v>2.375</v>
      </c>
      <c r="I8" s="56"/>
      <c r="J8" s="54">
        <f>F8*0.9</f>
        <v>2.25</v>
      </c>
      <c r="K8" s="54">
        <f>F8*0.85</f>
        <v>2.125</v>
      </c>
      <c r="M8" s="121"/>
      <c r="N8" s="121"/>
      <c r="O8" s="121"/>
      <c r="P8" s="131"/>
      <c r="Q8" s="132"/>
      <c r="R8" s="133"/>
      <c r="S8" s="133"/>
      <c r="T8" s="132"/>
      <c r="U8" s="133"/>
      <c r="V8" s="133"/>
      <c r="W8" s="132"/>
      <c r="X8" s="133"/>
      <c r="Y8" s="133"/>
      <c r="Z8" s="132"/>
    </row>
    <row r="9" spans="1:26" ht="24.75" customHeight="1">
      <c r="A9" s="109"/>
      <c r="B9" s="103"/>
      <c r="C9" s="209">
        <v>23</v>
      </c>
      <c r="D9" s="210" t="s">
        <v>2</v>
      </c>
      <c r="E9" s="110" t="s">
        <v>6</v>
      </c>
      <c r="F9" s="54">
        <v>1.85</v>
      </c>
      <c r="G9" s="56"/>
      <c r="H9" s="54">
        <f>F9*0.95</f>
        <v>1.7575</v>
      </c>
      <c r="I9" s="56"/>
      <c r="J9" s="54">
        <f>F9*0.9</f>
        <v>1.665</v>
      </c>
      <c r="K9" s="54">
        <f>F9*0.85</f>
        <v>1.5725</v>
      </c>
      <c r="M9" s="121"/>
      <c r="N9" s="121"/>
      <c r="O9" s="121"/>
      <c r="P9" s="132"/>
      <c r="Q9" s="132"/>
      <c r="R9" s="133"/>
      <c r="S9" s="133"/>
      <c r="T9" s="132"/>
      <c r="U9" s="133"/>
      <c r="V9" s="133"/>
      <c r="W9" s="132"/>
      <c r="X9" s="133"/>
      <c r="Y9" s="133"/>
      <c r="Z9" s="132"/>
    </row>
    <row r="10" spans="1:26" ht="24.75" customHeight="1">
      <c r="A10" s="109"/>
      <c r="B10" s="107"/>
      <c r="C10" s="176"/>
      <c r="D10" s="149"/>
      <c r="E10" s="113"/>
      <c r="F10" s="164"/>
      <c r="G10" s="56"/>
      <c r="H10" s="164"/>
      <c r="I10" s="56"/>
      <c r="J10" s="164"/>
      <c r="K10" s="164"/>
      <c r="M10" s="121"/>
      <c r="N10" s="121"/>
      <c r="O10" s="121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</row>
    <row r="11" spans="1:30" s="91" customFormat="1" ht="2.25" customHeight="1">
      <c r="A11" s="166"/>
      <c r="B11" s="167"/>
      <c r="C11" s="168"/>
      <c r="D11" s="168"/>
      <c r="E11" s="169"/>
      <c r="F11" s="169"/>
      <c r="G11" s="170"/>
      <c r="H11" s="171"/>
      <c r="I11" s="171"/>
      <c r="J11" s="171"/>
      <c r="K11" s="172"/>
      <c r="M11" s="134"/>
      <c r="N11" s="134"/>
      <c r="O11" s="121"/>
      <c r="P11" s="135"/>
      <c r="Q11" s="136"/>
      <c r="R11" s="125"/>
      <c r="S11" s="137"/>
      <c r="T11" s="137"/>
      <c r="U11" s="137"/>
      <c r="V11" s="137"/>
      <c r="W11" s="137"/>
      <c r="X11" s="134"/>
      <c r="Y11" s="138"/>
      <c r="Z11" s="138"/>
      <c r="AA11" s="134"/>
      <c r="AB11" s="134"/>
      <c r="AC11" s="134"/>
      <c r="AD11" s="134"/>
    </row>
    <row r="12" spans="1:26" ht="22.5" customHeight="1">
      <c r="A12" s="291" t="s">
        <v>35</v>
      </c>
      <c r="B12" s="292"/>
      <c r="C12" s="177">
        <v>6</v>
      </c>
      <c r="D12" s="175" t="s">
        <v>2</v>
      </c>
      <c r="E12" s="148" t="s">
        <v>5</v>
      </c>
      <c r="F12" s="165">
        <v>2.7</v>
      </c>
      <c r="G12" s="56"/>
      <c r="H12" s="165">
        <f>F12*0.95</f>
        <v>2.565</v>
      </c>
      <c r="I12" s="56"/>
      <c r="J12" s="165">
        <f>F12*0.9</f>
        <v>2.43</v>
      </c>
      <c r="K12" s="165">
        <f>F12*0.85</f>
        <v>2.295</v>
      </c>
      <c r="M12" s="121"/>
      <c r="N12" s="121"/>
      <c r="O12" s="121"/>
      <c r="P12" s="131"/>
      <c r="Q12" s="132"/>
      <c r="R12" s="133"/>
      <c r="S12" s="133"/>
      <c r="T12" s="132"/>
      <c r="U12" s="133"/>
      <c r="V12" s="133"/>
      <c r="W12" s="132"/>
      <c r="X12" s="133"/>
      <c r="Y12" s="133"/>
      <c r="Z12" s="132"/>
    </row>
    <row r="13" spans="1:26" ht="24.75" customHeight="1">
      <c r="A13" s="278"/>
      <c r="B13" s="279"/>
      <c r="C13" s="211">
        <v>24</v>
      </c>
      <c r="D13" s="210" t="s">
        <v>2</v>
      </c>
      <c r="E13" s="110" t="s">
        <v>11</v>
      </c>
      <c r="F13" s="54">
        <v>2</v>
      </c>
      <c r="G13" s="56"/>
      <c r="H13" s="54">
        <f>F13*0.95</f>
        <v>1.9</v>
      </c>
      <c r="I13" s="56"/>
      <c r="J13" s="54">
        <f>F13*0.9</f>
        <v>1.8</v>
      </c>
      <c r="K13" s="54">
        <f>F13*0.85</f>
        <v>1.7</v>
      </c>
      <c r="M13" s="121"/>
      <c r="N13" s="121"/>
      <c r="O13" s="121"/>
      <c r="P13" s="132"/>
      <c r="Q13" s="132"/>
      <c r="R13" s="133"/>
      <c r="S13" s="133"/>
      <c r="T13" s="132"/>
      <c r="U13" s="133"/>
      <c r="V13" s="133"/>
      <c r="W13" s="132"/>
      <c r="X13" s="133"/>
      <c r="Y13" s="133"/>
      <c r="Z13" s="132"/>
    </row>
    <row r="14" spans="1:26" ht="22.5" customHeight="1">
      <c r="A14" s="280"/>
      <c r="B14" s="281"/>
      <c r="C14" s="178">
        <v>36</v>
      </c>
      <c r="D14" s="175" t="s">
        <v>2</v>
      </c>
      <c r="E14" s="108" t="s">
        <v>7</v>
      </c>
      <c r="F14" s="54">
        <v>1.95</v>
      </c>
      <c r="G14" s="56"/>
      <c r="H14" s="54">
        <f>F14*0.95</f>
        <v>1.8524999999999998</v>
      </c>
      <c r="I14" s="56"/>
      <c r="J14" s="54">
        <f>F14*0.9</f>
        <v>1.755</v>
      </c>
      <c r="K14" s="54">
        <f>F14*0.85</f>
        <v>1.6575</v>
      </c>
      <c r="M14" s="121"/>
      <c r="N14" s="121"/>
      <c r="O14" s="121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</row>
    <row r="16" spans="1:26" ht="10.5" customHeight="1">
      <c r="A16" s="111"/>
      <c r="B16" s="112"/>
      <c r="C16" s="186"/>
      <c r="D16" s="84"/>
      <c r="E16" s="187"/>
      <c r="F16" s="185" t="s">
        <v>0</v>
      </c>
      <c r="G16" s="152"/>
      <c r="H16" s="153">
        <v>1000</v>
      </c>
      <c r="I16" s="158"/>
      <c r="J16" s="154">
        <v>6000</v>
      </c>
      <c r="K16" s="157" t="s">
        <v>12</v>
      </c>
      <c r="O16" s="121"/>
      <c r="P16" s="273"/>
      <c r="Q16" s="273"/>
      <c r="S16" s="271"/>
      <c r="T16" s="271"/>
      <c r="V16" s="271"/>
      <c r="W16" s="271"/>
      <c r="Y16" s="271"/>
      <c r="Z16" s="271"/>
    </row>
    <row r="17" spans="1:26" ht="21.75" customHeight="1">
      <c r="A17" s="274" t="s">
        <v>36</v>
      </c>
      <c r="B17" s="275"/>
      <c r="C17" s="289" t="s">
        <v>27</v>
      </c>
      <c r="D17" s="290"/>
      <c r="E17" s="188" t="s">
        <v>28</v>
      </c>
      <c r="F17" s="151" t="s">
        <v>29</v>
      </c>
      <c r="G17" s="159"/>
      <c r="H17" s="160">
        <v>5000</v>
      </c>
      <c r="I17" s="161"/>
      <c r="J17" s="162">
        <v>10000</v>
      </c>
      <c r="K17" s="163" t="s">
        <v>17</v>
      </c>
      <c r="O17" s="121"/>
      <c r="P17" s="277"/>
      <c r="Q17" s="277"/>
      <c r="S17" s="271"/>
      <c r="T17" s="271"/>
      <c r="U17" s="122"/>
      <c r="V17" s="271"/>
      <c r="W17" s="271"/>
      <c r="Y17" s="272"/>
      <c r="Z17" s="272"/>
    </row>
    <row r="18" spans="1:26" ht="12.75">
      <c r="A18" s="113"/>
      <c r="B18" s="108"/>
      <c r="F18" s="114"/>
      <c r="G18" s="16"/>
      <c r="H18" s="115"/>
      <c r="I18" s="19"/>
      <c r="J18" s="115"/>
      <c r="K18" s="116"/>
      <c r="O18" s="121"/>
      <c r="P18" s="139"/>
      <c r="Q18" s="140"/>
      <c r="S18" s="141"/>
      <c r="T18" s="142"/>
      <c r="U18" s="122"/>
      <c r="V18" s="141"/>
      <c r="W18" s="142"/>
      <c r="Y18" s="143"/>
      <c r="Z18" s="143"/>
    </row>
    <row r="19" spans="1:26" ht="23.25" customHeight="1">
      <c r="A19" s="117"/>
      <c r="B19" s="265"/>
      <c r="C19" s="222">
        <v>10</v>
      </c>
      <c r="D19" s="223" t="s">
        <v>2</v>
      </c>
      <c r="E19" s="101" t="s">
        <v>8</v>
      </c>
      <c r="F19" s="54">
        <v>1.5</v>
      </c>
      <c r="G19" s="57"/>
      <c r="H19" s="54">
        <f>F19*0.95</f>
        <v>1.4249999999999998</v>
      </c>
      <c r="I19" s="57"/>
      <c r="J19" s="54">
        <f>F19*0.9</f>
        <v>1.35</v>
      </c>
      <c r="K19" s="54">
        <f>F19*0.85</f>
        <v>1.275</v>
      </c>
      <c r="M19" s="121"/>
      <c r="N19" s="121"/>
      <c r="O19" s="121"/>
      <c r="P19" s="131"/>
      <c r="Q19" s="132"/>
      <c r="R19" s="133"/>
      <c r="S19" s="133"/>
      <c r="T19" s="132"/>
      <c r="U19" s="133"/>
      <c r="V19" s="133"/>
      <c r="W19" s="132"/>
      <c r="X19" s="133"/>
      <c r="Y19" s="133"/>
      <c r="Z19" s="132"/>
    </row>
    <row r="20" spans="1:26" ht="57" customHeight="1">
      <c r="A20" s="150"/>
      <c r="B20" s="266"/>
      <c r="C20" s="174"/>
      <c r="D20" s="179"/>
      <c r="E20" s="101"/>
      <c r="F20" s="54"/>
      <c r="G20" s="57"/>
      <c r="H20" s="54"/>
      <c r="I20" s="57"/>
      <c r="J20" s="54"/>
      <c r="K20" s="54"/>
      <c r="M20" s="121"/>
      <c r="N20" s="121"/>
      <c r="O20" s="121"/>
      <c r="P20" s="131"/>
      <c r="Q20" s="132"/>
      <c r="R20" s="133"/>
      <c r="S20" s="133"/>
      <c r="T20" s="132"/>
      <c r="U20" s="133"/>
      <c r="V20" s="133"/>
      <c r="W20" s="132"/>
      <c r="X20" s="133"/>
      <c r="Y20" s="133"/>
      <c r="Z20" s="132"/>
    </row>
    <row r="21" ht="3.75" customHeight="1"/>
    <row r="22" spans="1:26" ht="23.25" customHeight="1">
      <c r="A22" s="284" t="s">
        <v>37</v>
      </c>
      <c r="B22" s="285"/>
      <c r="C22" s="264" t="s">
        <v>54</v>
      </c>
      <c r="D22" s="247"/>
      <c r="E22" s="101" t="s">
        <v>8</v>
      </c>
      <c r="F22" s="54">
        <v>3</v>
      </c>
      <c r="G22" s="57"/>
      <c r="H22" s="54">
        <f>F22*0.95</f>
        <v>2.8499999999999996</v>
      </c>
      <c r="I22" s="57"/>
      <c r="J22" s="54">
        <f>F22*0.9</f>
        <v>2.7</v>
      </c>
      <c r="K22" s="54">
        <f>F22*0.85</f>
        <v>2.55</v>
      </c>
      <c r="M22" s="218" t="s">
        <v>74</v>
      </c>
      <c r="N22" s="121"/>
      <c r="O22" s="121"/>
      <c r="P22" s="131"/>
      <c r="Q22" s="132"/>
      <c r="R22" s="133"/>
      <c r="S22" s="133"/>
      <c r="T22" s="132"/>
      <c r="U22" s="133"/>
      <c r="V22" s="133"/>
      <c r="W22" s="132"/>
      <c r="X22" s="133"/>
      <c r="Y22" s="133"/>
      <c r="Z22" s="132"/>
    </row>
    <row r="23" spans="1:26" ht="23.25" customHeight="1">
      <c r="A23" s="267"/>
      <c r="B23" s="268"/>
      <c r="C23" s="264" t="s">
        <v>53</v>
      </c>
      <c r="D23" s="247"/>
      <c r="E23" s="101" t="s">
        <v>9</v>
      </c>
      <c r="F23" s="54">
        <v>2.9</v>
      </c>
      <c r="G23" s="56"/>
      <c r="H23" s="54">
        <f>F23*0.95</f>
        <v>2.755</v>
      </c>
      <c r="I23" s="56"/>
      <c r="J23" s="54">
        <f>F23*0.9</f>
        <v>2.61</v>
      </c>
      <c r="K23" s="54">
        <f>F23*0.85</f>
        <v>2.465</v>
      </c>
      <c r="M23" s="121"/>
      <c r="N23" s="121"/>
      <c r="O23" s="121"/>
      <c r="P23" s="131"/>
      <c r="Q23" s="132"/>
      <c r="R23" s="133"/>
      <c r="S23" s="133"/>
      <c r="T23" s="132"/>
      <c r="U23" s="133"/>
      <c r="V23" s="133"/>
      <c r="W23" s="132"/>
      <c r="X23" s="133"/>
      <c r="Y23" s="133"/>
      <c r="Z23" s="132"/>
    </row>
    <row r="24" spans="3:4" ht="2.25" customHeight="1">
      <c r="C24" s="204"/>
      <c r="D24" s="204"/>
    </row>
    <row r="25" spans="1:26" ht="32.25" customHeight="1">
      <c r="A25" s="269" t="s">
        <v>38</v>
      </c>
      <c r="B25" s="270"/>
      <c r="C25" s="264" t="s">
        <v>61</v>
      </c>
      <c r="D25" s="247"/>
      <c r="E25" s="101" t="s">
        <v>32</v>
      </c>
      <c r="F25" s="54">
        <v>2.5</v>
      </c>
      <c r="G25" s="181"/>
      <c r="H25" s="54">
        <f>F25*0.95</f>
        <v>2.375</v>
      </c>
      <c r="I25" s="181"/>
      <c r="J25" s="54">
        <f>F25*0.9</f>
        <v>2.25</v>
      </c>
      <c r="K25" s="54">
        <f>F25*0.85</f>
        <v>2.125</v>
      </c>
      <c r="M25" s="121"/>
      <c r="N25" s="121"/>
      <c r="O25" s="121"/>
      <c r="P25" s="131"/>
      <c r="Q25" s="132"/>
      <c r="R25" s="133"/>
      <c r="S25" s="133"/>
      <c r="T25" s="132"/>
      <c r="U25" s="133"/>
      <c r="V25" s="133"/>
      <c r="W25" s="132"/>
      <c r="X25" s="133"/>
      <c r="Y25" s="133"/>
      <c r="Z25" s="132"/>
    </row>
    <row r="26" spans="1:26" ht="23.25" customHeight="1">
      <c r="A26" s="216"/>
      <c r="B26" s="217"/>
      <c r="C26" s="264" t="s">
        <v>60</v>
      </c>
      <c r="D26" s="247"/>
      <c r="E26" s="101" t="s">
        <v>33</v>
      </c>
      <c r="F26" s="54">
        <v>2.35</v>
      </c>
      <c r="G26" s="182"/>
      <c r="H26" s="54">
        <f>F26*0.95</f>
        <v>2.2325</v>
      </c>
      <c r="I26" s="182"/>
      <c r="J26" s="54">
        <f>F26*0.9</f>
        <v>2.115</v>
      </c>
      <c r="K26" s="54">
        <f>F26*0.85</f>
        <v>1.9975</v>
      </c>
      <c r="M26" s="121"/>
      <c r="N26" s="121"/>
      <c r="O26" s="121"/>
      <c r="P26" s="131"/>
      <c r="Q26" s="132"/>
      <c r="R26" s="133"/>
      <c r="S26" s="133"/>
      <c r="T26" s="132"/>
      <c r="U26" s="133"/>
      <c r="V26" s="133"/>
      <c r="W26" s="132"/>
      <c r="X26" s="133"/>
      <c r="Y26" s="133"/>
      <c r="Z26" s="132"/>
    </row>
    <row r="27" spans="3:4" ht="3.75" customHeight="1">
      <c r="C27" s="204"/>
      <c r="D27" s="204"/>
    </row>
    <row r="28" spans="1:26" ht="26.25" customHeight="1">
      <c r="A28" s="258" t="s">
        <v>40</v>
      </c>
      <c r="B28" s="259"/>
      <c r="C28" s="264" t="s">
        <v>59</v>
      </c>
      <c r="D28" s="247"/>
      <c r="E28" s="207" t="s">
        <v>10</v>
      </c>
      <c r="F28" s="54">
        <v>3.85</v>
      </c>
      <c r="G28" s="56"/>
      <c r="H28" s="54">
        <f>F28*0.95</f>
        <v>3.6574999999999998</v>
      </c>
      <c r="I28" s="56"/>
      <c r="J28" s="54">
        <f>F28*0.9</f>
        <v>3.4650000000000003</v>
      </c>
      <c r="K28" s="54">
        <f>F28*0.88</f>
        <v>3.388</v>
      </c>
      <c r="M28" s="121"/>
      <c r="N28" s="121"/>
      <c r="O28" s="121"/>
      <c r="P28" s="131"/>
      <c r="Q28" s="132"/>
      <c r="R28" s="133"/>
      <c r="S28" s="133"/>
      <c r="T28" s="132"/>
      <c r="U28" s="133"/>
      <c r="V28" s="133"/>
      <c r="W28" s="132"/>
      <c r="X28" s="133"/>
      <c r="Y28" s="133"/>
      <c r="Z28" s="132"/>
    </row>
    <row r="29" spans="1:4" ht="3.75" customHeight="1">
      <c r="A29" s="193"/>
      <c r="B29" s="193"/>
      <c r="C29" s="204"/>
      <c r="D29" s="204"/>
    </row>
    <row r="30" spans="1:11" ht="21.75" customHeight="1">
      <c r="A30" s="256" t="s">
        <v>41</v>
      </c>
      <c r="B30" s="257"/>
      <c r="C30" s="264" t="s">
        <v>58</v>
      </c>
      <c r="D30" s="247"/>
      <c r="E30" s="118" t="s">
        <v>33</v>
      </c>
      <c r="F30" s="54">
        <v>3.85</v>
      </c>
      <c r="G30" s="56"/>
      <c r="H30" s="54">
        <f>F30*0.95</f>
        <v>3.6574999999999998</v>
      </c>
      <c r="I30" s="56"/>
      <c r="J30" s="54">
        <f>F30*0.9</f>
        <v>3.4650000000000003</v>
      </c>
      <c r="K30" s="54">
        <f>F30*0.88</f>
        <v>3.388</v>
      </c>
    </row>
    <row r="31" spans="1:4" ht="4.5" customHeight="1">
      <c r="A31" s="193"/>
      <c r="B31" s="193"/>
      <c r="C31" s="204"/>
      <c r="D31" s="204"/>
    </row>
    <row r="32" spans="1:26" ht="24.75" customHeight="1">
      <c r="A32" s="256" t="s">
        <v>42</v>
      </c>
      <c r="B32" s="257"/>
      <c r="C32" s="264" t="s">
        <v>56</v>
      </c>
      <c r="D32" s="247"/>
      <c r="E32" s="118" t="s">
        <v>33</v>
      </c>
      <c r="F32" s="54">
        <v>3.5</v>
      </c>
      <c r="G32" s="183"/>
      <c r="H32" s="54">
        <f>F32*0.95</f>
        <v>3.3249999999999997</v>
      </c>
      <c r="I32" s="183"/>
      <c r="J32" s="54">
        <f>F32*0.9</f>
        <v>3.15</v>
      </c>
      <c r="K32" s="54">
        <f>F32*0.88</f>
        <v>3.08</v>
      </c>
      <c r="M32" s="121"/>
      <c r="N32" s="121"/>
      <c r="O32" s="121"/>
      <c r="P32" s="131"/>
      <c r="Q32" s="132"/>
      <c r="R32" s="133"/>
      <c r="S32" s="133"/>
      <c r="T32" s="132"/>
      <c r="U32" s="133"/>
      <c r="V32" s="133"/>
      <c r="W32" s="132"/>
      <c r="X32" s="133"/>
      <c r="Y32" s="133"/>
      <c r="Z32" s="132"/>
    </row>
    <row r="33" spans="1:4" ht="4.5" customHeight="1">
      <c r="A33" s="193"/>
      <c r="B33" s="193"/>
      <c r="C33" s="204"/>
      <c r="D33" s="204"/>
    </row>
    <row r="34" spans="1:11" ht="21.75" customHeight="1">
      <c r="A34" s="256" t="s">
        <v>30</v>
      </c>
      <c r="B34" s="257"/>
      <c r="C34" s="264" t="s">
        <v>57</v>
      </c>
      <c r="D34" s="247"/>
      <c r="E34" s="208" t="s">
        <v>13</v>
      </c>
      <c r="F34" s="54">
        <v>7</v>
      </c>
      <c r="G34" s="183"/>
      <c r="H34" s="54">
        <f>F34*0.95</f>
        <v>6.6499999999999995</v>
      </c>
      <c r="I34" s="183"/>
      <c r="J34" s="54">
        <f>F34*0.9</f>
        <v>6.3</v>
      </c>
      <c r="K34" s="54">
        <f>F34*0.88</f>
        <v>6.16</v>
      </c>
    </row>
    <row r="35" spans="3:4" ht="5.25" customHeight="1">
      <c r="C35" s="204"/>
      <c r="D35" s="204"/>
    </row>
    <row r="36" spans="1:11" ht="21" customHeight="1">
      <c r="A36" s="258" t="s">
        <v>31</v>
      </c>
      <c r="B36" s="259"/>
      <c r="C36" s="264" t="s">
        <v>56</v>
      </c>
      <c r="D36" s="247"/>
      <c r="E36" s="118" t="s">
        <v>47</v>
      </c>
      <c r="F36" s="54">
        <v>2.2</v>
      </c>
      <c r="G36" s="183"/>
      <c r="H36" s="54">
        <f>F36*0.95</f>
        <v>2.09</v>
      </c>
      <c r="I36" s="183"/>
      <c r="J36" s="54">
        <f>F36*0.9</f>
        <v>1.9800000000000002</v>
      </c>
      <c r="K36" s="54">
        <f>F36*0.88</f>
        <v>1.9360000000000002</v>
      </c>
    </row>
    <row r="37" spans="1:11" ht="20.25" customHeight="1">
      <c r="A37" s="260" t="s">
        <v>43</v>
      </c>
      <c r="B37" s="261"/>
      <c r="C37" s="262" t="s">
        <v>48</v>
      </c>
      <c r="D37" s="263"/>
      <c r="E37" s="195" t="s">
        <v>47</v>
      </c>
      <c r="F37" s="196"/>
      <c r="G37" s="197"/>
      <c r="H37" s="195"/>
      <c r="I37" s="197"/>
      <c r="J37" s="195"/>
      <c r="K37" s="199">
        <v>3.8</v>
      </c>
    </row>
    <row r="38" spans="1:11" ht="18" customHeight="1">
      <c r="A38" s="255" t="s">
        <v>44</v>
      </c>
      <c r="B38" s="231"/>
      <c r="C38" s="205" t="s">
        <v>55</v>
      </c>
      <c r="D38" s="206"/>
      <c r="E38" s="201" t="s">
        <v>47</v>
      </c>
      <c r="F38" s="202"/>
      <c r="G38" s="203"/>
      <c r="H38" s="201"/>
      <c r="I38" s="203"/>
      <c r="J38" s="201"/>
      <c r="K38" s="202">
        <v>4</v>
      </c>
    </row>
    <row r="39" spans="1:30" s="98" customFormat="1" ht="4.5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M39" s="146"/>
      <c r="N39" s="146"/>
      <c r="O39" s="146"/>
      <c r="P39" s="147"/>
      <c r="Q39" s="147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</row>
    <row r="40" ht="21.75" customHeight="1" hidden="1"/>
    <row r="41" spans="1:11" ht="18" customHeight="1">
      <c r="A41" s="260" t="s">
        <v>45</v>
      </c>
      <c r="B41" s="261"/>
      <c r="C41" s="262" t="s">
        <v>48</v>
      </c>
      <c r="D41" s="263"/>
      <c r="E41" s="195" t="s">
        <v>47</v>
      </c>
      <c r="F41" s="196"/>
      <c r="G41" s="197"/>
      <c r="H41" s="195"/>
      <c r="I41" s="197"/>
      <c r="J41" s="195"/>
      <c r="K41" s="214">
        <v>2.9</v>
      </c>
    </row>
    <row r="42" spans="1:11" ht="19.5" customHeight="1">
      <c r="A42" s="260" t="s">
        <v>46</v>
      </c>
      <c r="B42" s="261"/>
      <c r="C42" s="262" t="s">
        <v>48</v>
      </c>
      <c r="D42" s="263"/>
      <c r="E42" s="195" t="s">
        <v>47</v>
      </c>
      <c r="F42" s="196"/>
      <c r="G42" s="197"/>
      <c r="H42" s="195"/>
      <c r="I42" s="197"/>
      <c r="J42" s="195"/>
      <c r="K42" s="214">
        <v>3.6</v>
      </c>
    </row>
    <row r="43" spans="1:11" ht="30" customHeight="1">
      <c r="A43" s="293" t="s">
        <v>49</v>
      </c>
      <c r="B43" s="294"/>
      <c r="C43" s="295" t="s">
        <v>48</v>
      </c>
      <c r="D43" s="296"/>
      <c r="E43" s="198" t="s">
        <v>47</v>
      </c>
      <c r="F43" s="196"/>
      <c r="G43" s="197"/>
      <c r="H43" s="195"/>
      <c r="I43" s="197"/>
      <c r="J43" s="195"/>
      <c r="K43" s="215">
        <v>7</v>
      </c>
    </row>
    <row r="44" spans="1:11" ht="21.75" customHeight="1">
      <c r="A44" s="260" t="s">
        <v>50</v>
      </c>
      <c r="B44" s="261"/>
      <c r="C44" s="262" t="s">
        <v>62</v>
      </c>
      <c r="D44" s="263"/>
      <c r="E44" s="200" t="s">
        <v>33</v>
      </c>
      <c r="F44" s="196"/>
      <c r="G44" s="197"/>
      <c r="H44" s="195"/>
      <c r="I44" s="197"/>
      <c r="J44" s="195"/>
      <c r="K44" s="225">
        <v>1.8</v>
      </c>
    </row>
    <row r="45" spans="1:11" ht="21.75" customHeight="1">
      <c r="A45" s="252" t="s">
        <v>52</v>
      </c>
      <c r="B45" s="252"/>
      <c r="C45" s="297" t="s">
        <v>68</v>
      </c>
      <c r="D45" s="297"/>
      <c r="E45" s="200" t="s">
        <v>33</v>
      </c>
      <c r="F45" s="196"/>
      <c r="G45" s="197"/>
      <c r="H45" s="195"/>
      <c r="I45" s="197"/>
      <c r="J45" s="195"/>
      <c r="K45" s="226">
        <v>1.35</v>
      </c>
    </row>
    <row r="46" spans="1:11" ht="21.75" customHeight="1">
      <c r="A46" s="250" t="s">
        <v>63</v>
      </c>
      <c r="B46" s="250"/>
      <c r="C46" s="251" t="s">
        <v>69</v>
      </c>
      <c r="D46" s="251"/>
      <c r="E46" s="219" t="s">
        <v>66</v>
      </c>
      <c r="F46" s="220"/>
      <c r="G46" s="203"/>
      <c r="H46" s="221"/>
      <c r="I46" s="203"/>
      <c r="J46" s="221"/>
      <c r="K46" s="227">
        <v>2.2</v>
      </c>
    </row>
    <row r="47" spans="1:11" ht="21.75" customHeight="1">
      <c r="A47" s="252" t="s">
        <v>64</v>
      </c>
      <c r="B47" s="252"/>
      <c r="C47" s="253" t="s">
        <v>67</v>
      </c>
      <c r="D47" s="254"/>
      <c r="E47" s="200" t="s">
        <v>65</v>
      </c>
      <c r="F47" s="196"/>
      <c r="G47" s="197"/>
      <c r="H47" s="195"/>
      <c r="I47" s="197"/>
      <c r="J47" s="195"/>
      <c r="K47" s="226">
        <v>3.1</v>
      </c>
    </row>
    <row r="48" spans="1:11" ht="21.75" customHeight="1">
      <c r="A48" s="260" t="s">
        <v>71</v>
      </c>
      <c r="B48" s="261"/>
      <c r="C48" s="253" t="s">
        <v>72</v>
      </c>
      <c r="D48" s="254"/>
      <c r="E48" s="200" t="s">
        <v>66</v>
      </c>
      <c r="F48" s="196"/>
      <c r="G48" s="197"/>
      <c r="H48" s="195"/>
      <c r="I48" s="197"/>
      <c r="J48" s="195"/>
      <c r="K48" s="225">
        <v>2.2</v>
      </c>
    </row>
    <row r="49" spans="1:11" ht="21.75" customHeight="1">
      <c r="A49" s="260" t="s">
        <v>73</v>
      </c>
      <c r="B49" s="261"/>
      <c r="C49" s="253"/>
      <c r="D49" s="254"/>
      <c r="E49" s="200" t="s">
        <v>66</v>
      </c>
      <c r="F49" s="196"/>
      <c r="G49" s="197"/>
      <c r="H49" s="195"/>
      <c r="I49" s="197"/>
      <c r="J49" s="195"/>
      <c r="K49" s="228">
        <v>2.85</v>
      </c>
    </row>
    <row r="50" spans="1:11" ht="21.75" customHeight="1">
      <c r="A50" s="260" t="s">
        <v>75</v>
      </c>
      <c r="B50" s="261"/>
      <c r="C50" s="253"/>
      <c r="D50" s="254"/>
      <c r="E50" s="195" t="s">
        <v>66</v>
      </c>
      <c r="F50" s="196"/>
      <c r="G50" s="224"/>
      <c r="H50" s="195"/>
      <c r="I50" s="197"/>
      <c r="J50" s="195"/>
      <c r="K50" s="229">
        <v>1.85</v>
      </c>
    </row>
    <row r="51" spans="1:11" ht="21.75" customHeight="1">
      <c r="A51" s="260" t="s">
        <v>76</v>
      </c>
      <c r="B51" s="261"/>
      <c r="C51" s="253"/>
      <c r="D51" s="254"/>
      <c r="E51" s="195" t="s">
        <v>66</v>
      </c>
      <c r="F51" s="196"/>
      <c r="G51" s="224"/>
      <c r="H51" s="195"/>
      <c r="I51" s="197"/>
      <c r="J51" s="195"/>
      <c r="K51" s="229">
        <v>2.9</v>
      </c>
    </row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</sheetData>
  <mergeCells count="65">
    <mergeCell ref="C50:D50"/>
    <mergeCell ref="C51:D51"/>
    <mergeCell ref="A51:B51"/>
    <mergeCell ref="A49:B49"/>
    <mergeCell ref="C49:D49"/>
    <mergeCell ref="A50:B50"/>
    <mergeCell ref="C48:D48"/>
    <mergeCell ref="A48:B48"/>
    <mergeCell ref="C22:D22"/>
    <mergeCell ref="A45:B45"/>
    <mergeCell ref="C45:D45"/>
    <mergeCell ref="C34:D34"/>
    <mergeCell ref="C32:D32"/>
    <mergeCell ref="C44:D44"/>
    <mergeCell ref="A44:B44"/>
    <mergeCell ref="A41:B41"/>
    <mergeCell ref="C41:D41"/>
    <mergeCell ref="A43:B43"/>
    <mergeCell ref="C43:D43"/>
    <mergeCell ref="A42:B42"/>
    <mergeCell ref="C42:D42"/>
    <mergeCell ref="A39:K39"/>
    <mergeCell ref="A3:K3"/>
    <mergeCell ref="C6:D6"/>
    <mergeCell ref="A32:B32"/>
    <mergeCell ref="A28:B28"/>
    <mergeCell ref="A22:B22"/>
    <mergeCell ref="A5:E5"/>
    <mergeCell ref="C17:D17"/>
    <mergeCell ref="A30:B30"/>
    <mergeCell ref="A12:B12"/>
    <mergeCell ref="A17:B17"/>
    <mergeCell ref="V4:W4"/>
    <mergeCell ref="Y4:Z4"/>
    <mergeCell ref="P5:Q5"/>
    <mergeCell ref="V5:W5"/>
    <mergeCell ref="Y5:Z5"/>
    <mergeCell ref="P4:Q4"/>
    <mergeCell ref="A13:B14"/>
    <mergeCell ref="Y16:Z16"/>
    <mergeCell ref="P17:Q17"/>
    <mergeCell ref="S17:T17"/>
    <mergeCell ref="V17:W17"/>
    <mergeCell ref="Y17:Z17"/>
    <mergeCell ref="P16:Q16"/>
    <mergeCell ref="S16:T16"/>
    <mergeCell ref="V16:W16"/>
    <mergeCell ref="C37:D37"/>
    <mergeCell ref="C36:D36"/>
    <mergeCell ref="B19:B20"/>
    <mergeCell ref="A23:B23"/>
    <mergeCell ref="A25:B25"/>
    <mergeCell ref="C28:D28"/>
    <mergeCell ref="C30:D30"/>
    <mergeCell ref="C26:D26"/>
    <mergeCell ref="C25:D25"/>
    <mergeCell ref="C23:D23"/>
    <mergeCell ref="A38:B38"/>
    <mergeCell ref="A34:B34"/>
    <mergeCell ref="A36:B36"/>
    <mergeCell ref="A37:B37"/>
    <mergeCell ref="A46:B46"/>
    <mergeCell ref="C46:D46"/>
    <mergeCell ref="A47:B47"/>
    <mergeCell ref="C47:D47"/>
  </mergeCells>
  <printOptions/>
  <pageMargins left="0.4" right="0.17" top="0.19" bottom="0.2" header="0.17" footer="0.16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</cp:lastModifiedBy>
  <cp:lastPrinted>2011-04-28T05:49:06Z</cp:lastPrinted>
  <dcterms:created xsi:type="dcterms:W3CDTF">1999-05-26T11:21:22Z</dcterms:created>
  <dcterms:modified xsi:type="dcterms:W3CDTF">2011-06-27T10:15:23Z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