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7" i="1"/>
  <c r="Q34" i="1" l="1"/>
  <c r="P35" i="1" l="1"/>
  <c r="R35" i="1" l="1"/>
</calcChain>
</file>

<file path=xl/sharedStrings.xml><?xml version="1.0" encoding="utf-8"?>
<sst xmlns="http://schemas.openxmlformats.org/spreadsheetml/2006/main" count="126" uniqueCount="107">
  <si>
    <t>Название</t>
  </si>
  <si>
    <t>Размеры</t>
  </si>
  <si>
    <t>Цвета</t>
  </si>
  <si>
    <t>Примечание</t>
  </si>
  <si>
    <t>Белый</t>
  </si>
  <si>
    <t>Вес:</t>
  </si>
  <si>
    <t>кг.</t>
  </si>
  <si>
    <t>Кол-во серий</t>
  </si>
  <si>
    <t>Кол-во единиц в серии</t>
  </si>
  <si>
    <t>Вес серии (кг)</t>
  </si>
  <si>
    <t>Сумма (руб)</t>
  </si>
  <si>
    <t>* При выборе серии Ассорти в графе Цвета указать цвет и количество единиц каждого цвета</t>
  </si>
  <si>
    <t xml:space="preserve">Итого сумма за: </t>
  </si>
  <si>
    <t>Цена (руб)</t>
  </si>
  <si>
    <t>Бланк заказа на женскую одежду</t>
  </si>
  <si>
    <t>Блуза концертная</t>
  </si>
  <si>
    <t>Блузка на завязке</t>
  </si>
  <si>
    <t>42,44,46,48,50,52</t>
  </si>
  <si>
    <t>50,52,54,56,58,60</t>
  </si>
  <si>
    <t>Блузка "Жилетка"</t>
  </si>
  <si>
    <t>Блузка "Кольца"</t>
  </si>
  <si>
    <t>Блузка "Ресничка"</t>
  </si>
  <si>
    <t>Жилет "Джерси"</t>
  </si>
  <si>
    <t>Корсет "Кармашек"</t>
  </si>
  <si>
    <t>48,50,52,54,56</t>
  </si>
  <si>
    <t>Платье "Гипюр"</t>
  </si>
  <si>
    <t>48,50,52,54,56,58</t>
  </si>
  <si>
    <t>Платье "Лакоста"</t>
  </si>
  <si>
    <t>48,50,52</t>
  </si>
  <si>
    <t>46,48,50,52</t>
  </si>
  <si>
    <t>Платье "Пьеха"</t>
  </si>
  <si>
    <t>52,54,56,58,60,52</t>
  </si>
  <si>
    <t>Платье "Ресничка"</t>
  </si>
  <si>
    <t>Платье "Сетка гипюр"</t>
  </si>
  <si>
    <t>40,42,44,46,48,50,5254,56,58,60,62</t>
  </si>
  <si>
    <t>Рубашка "Клетка"</t>
  </si>
  <si>
    <t>Платье "х/б трикотаж"</t>
  </si>
  <si>
    <t>Рубашка "Бенгалин"</t>
  </si>
  <si>
    <t>Сарафан</t>
  </si>
  <si>
    <t>Сарафан "Хомут"</t>
  </si>
  <si>
    <t>Туника "Греция"</t>
  </si>
  <si>
    <t>52,54,56,58,60,62</t>
  </si>
  <si>
    <t>Туника "Крестьянка"</t>
  </si>
  <si>
    <t>Платье "Обманка"</t>
  </si>
  <si>
    <t>Красивое платье-обманка из дорогого корейского трикотажа. В серии 3 единицы, возможно сделать разных цветов ЛИНЕЙКУ АССОРТИ.</t>
  </si>
  <si>
    <t>Белый (голубой, розовый на заказ)</t>
  </si>
  <si>
    <t>Индиго (Джинса)</t>
  </si>
  <si>
    <t>Арбуз, Салат</t>
  </si>
  <si>
    <t>Арбуз, Коралл, Бордо</t>
  </si>
  <si>
    <t>А здесь посчитает автоматически</t>
  </si>
  <si>
    <t>Выбирайте пожалуйста модели и смотрите цену</t>
  </si>
  <si>
    <t>Здесь пишите Ваш заказ</t>
  </si>
  <si>
    <t>Рубашка офисная выполнена из ткани х/б стрейч, сзади на завязке, с возможностью ее отстегивания.</t>
  </si>
  <si>
    <t>Блуза концертная выполнена из белого корейского трикотажа и рукава креп-шифон</t>
  </si>
  <si>
    <t>Выполнена из ткани ресничка (Корея) Цельная, на рукавах крылышки.</t>
  </si>
  <si>
    <t>Платье средней длины выполнено из х/бтрикотажа, рукав 3/4</t>
  </si>
  <si>
    <t>Рубашка х/б клетка на пуговицах, рукав 3/4 подстегивается до короткого</t>
  </si>
  <si>
    <t>Платье + жилетка. Материалы: органза, атлас, подклад, фатин.</t>
  </si>
  <si>
    <t>Коктейльное платье длины выше колена, из тканей гипюр и гипюр на атласе.Сзади на потайном замочке. Длина рукава 3/4</t>
  </si>
  <si>
    <t>Батник ткани штапель-купон, очень приятная на ощупь, рукав 3/4 до короткого*</t>
  </si>
  <si>
    <t>Черный с серым, Серый с черным, Ассорти*</t>
  </si>
  <si>
    <t>Бирюза, Бордо, Коралл, Ассорти*</t>
  </si>
  <si>
    <t>Коричневый, Сирень, Белый, Ассорти*</t>
  </si>
  <si>
    <t>Золото, Фиолетовый, Черный, Тигровый, Ассорти*</t>
  </si>
  <si>
    <t>Серый , Клетка - паплин</t>
  </si>
  <si>
    <t>** В наличии на складе отсутствует, модель только на заказ, срок выполнения 1-2 недели.</t>
  </si>
  <si>
    <t>Бежевый, Зеленый, Бордо, Заказ **</t>
  </si>
  <si>
    <t>Красный, Синий, Черный, Заказ **</t>
  </si>
  <si>
    <t>Черный, Синий, Заказ **</t>
  </si>
  <si>
    <t>Розовый (любой цвет на заказ)**</t>
  </si>
  <si>
    <t>Бежевый, Бирюза, Серый, Ассорти *</t>
  </si>
  <si>
    <t>Черный с черными и черный с белыми вставками, Ассорти *</t>
  </si>
  <si>
    <t>Коричневый</t>
  </si>
  <si>
    <t>Туника-платье из штапеля-купон, очень приятная на ощупь, подвязывается снизу, рукава 3/4 на резинке.</t>
  </si>
  <si>
    <t>Блузка-туника из хлопка с набивным рисунком, с возможностью поднятия завязывания внизу.</t>
  </si>
  <si>
    <t>44,46,48,50,52,54</t>
  </si>
  <si>
    <t>Платье сарафан комбинированное из х/б с воротом-хомут.</t>
  </si>
  <si>
    <t xml:space="preserve">Платье повседневное из приятной мягкой ткани - трикотаж-ангора. </t>
  </si>
  <si>
    <t>Сарафан из теплого трикотажа цветной. Офисной длины.</t>
  </si>
  <si>
    <t>Полный корсет выполненный из бенгалина, сзади на шнуровке с ригелином, сбоку на замочке, полностью расстегивается, крепкий (тракторный) шнурок, блочки.</t>
  </si>
  <si>
    <t>Черный, Синий Заказ, срок неделя **</t>
  </si>
  <si>
    <t>Вечернее платье из шифона в пол. Внутри на атласе, с красивым воротником с розой, сзади такой же воротник с розой и 2 шарфа-галстука.</t>
  </si>
  <si>
    <t>Костюм-Платье национальное</t>
  </si>
  <si>
    <t>Платье средней длины из гипюра и гипюра на атласе. Рукав 3/4</t>
  </si>
  <si>
    <t>Платье ткани Ресничка стрейч (Корея) Длина: 120 см</t>
  </si>
  <si>
    <t>Платье из ткани лакоста, сзади на замочке. Длина 120 см.</t>
  </si>
  <si>
    <t>Изумруд, Коралл, Коричневый, Серый, Черный, Заказ **</t>
  </si>
  <si>
    <t>Жилет из ткани под кожу-Джерси, на замке с 3-мя рабочими карманами</t>
  </si>
  <si>
    <t>Блузка на пуговицах из белой набивной ткани с кольцами.</t>
  </si>
  <si>
    <t>Блузка-жилет с карманами из ангоры-рубчик, отделка клетка-лавсан, кожа-джерси.</t>
  </si>
  <si>
    <t>единиц(ы)  -</t>
  </si>
  <si>
    <t>Вес лота (кг)</t>
  </si>
  <si>
    <t>Черный клетка, Черный роза</t>
  </si>
  <si>
    <t>Черный, Серый на заказ</t>
  </si>
  <si>
    <t>Платье ангора трикотаж</t>
  </si>
  <si>
    <t>Платье Виктория</t>
  </si>
  <si>
    <t>Платье из трикотажа и велюра, длина выше колена</t>
  </si>
  <si>
    <t>42,44,46,48</t>
  </si>
  <si>
    <t>Черный с Бордо, Золотом, Разноцветным Бирюзой, Зеленым, Электрик</t>
  </si>
  <si>
    <t>Платье обманка</t>
  </si>
  <si>
    <t>Иммитация двойки из Итальянского трикотажа</t>
  </si>
  <si>
    <t>Разноцветные Ассорти</t>
  </si>
  <si>
    <t>Пончо</t>
  </si>
  <si>
    <t>Пончо больших размеров из мягкой ткани, на заказ</t>
  </si>
  <si>
    <t>Серый, Фиолетовый</t>
  </si>
  <si>
    <t>Белые, Серые, Клетка, Заказ **</t>
  </si>
  <si>
    <t>Зеленый, Желтый, Ассорти* Заказ**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</si>
</sst>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р.&quot;"/>
    <numFmt numFmtId="165" formatCode="#,##0&quot;р.&quot;;[Red]#,##0&quot;р.&quot;"/>
    <numFmt numFmtId="166" formatCode="#,##0&quot;р.&quot;"/>
    <numFmt numFmtId="167" formatCode="0.000"/>
  </numFmts>
  <fonts count="22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20"/>
      <color theme="4" tint="-0.249977111117893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4"/>
      <color theme="3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9" tint="-0.249977111117893"/>
      <name val="Calibri"/>
      <family val="2"/>
      <charset val="204"/>
      <scheme val="minor"/>
    </font>
    <font>
      <b/>
      <sz val="36"/>
      <color theme="4" tint="-0.499984740745262"/>
      <name val="Calibri"/>
      <family val="2"/>
      <charset val="204"/>
      <scheme val="minor"/>
    </font>
    <font>
      <b/>
      <sz val="18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1"/>
      <color theme="3" tint="0.39997558519241921"/>
      <name val="Calibri"/>
      <family val="2"/>
      <charset val="204"/>
      <scheme val="minor"/>
    </font>
    <font>
      <b/>
      <sz val="16"/>
      <color theme="4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/>
      <right/>
      <top style="thick">
        <color rgb="FFFFFF00"/>
      </top>
      <bottom/>
      <diagonal/>
    </border>
    <border>
      <left/>
      <right style="medium">
        <color rgb="FFFFFF00"/>
      </right>
      <top style="thick">
        <color rgb="FFFFFF00"/>
      </top>
      <bottom/>
      <diagonal/>
    </border>
    <border>
      <left/>
      <right style="thick">
        <color theme="3" tint="0.39994506668294322"/>
      </right>
      <top style="thick">
        <color rgb="FFFFFF00"/>
      </top>
      <bottom/>
      <diagonal/>
    </border>
    <border>
      <left/>
      <right style="thick">
        <color theme="3" tint="0.39994506668294322"/>
      </right>
      <top/>
      <bottom style="medium">
        <color rgb="FFFFFF00"/>
      </bottom>
      <diagonal/>
    </border>
    <border>
      <left/>
      <right style="thick">
        <color theme="3" tint="0.39994506668294322"/>
      </right>
      <top/>
      <bottom/>
      <diagonal/>
    </border>
    <border>
      <left/>
      <right style="thick">
        <color theme="3" tint="0.39994506668294322"/>
      </right>
      <top style="medium">
        <color rgb="FFFFFF00"/>
      </top>
      <bottom/>
      <diagonal/>
    </border>
    <border>
      <left/>
      <right style="thick">
        <color theme="3" tint="0.39994506668294322"/>
      </right>
      <top style="medium">
        <color rgb="FFFFFF00"/>
      </top>
      <bottom style="medium">
        <color rgb="FFFFFF00"/>
      </bottom>
      <diagonal/>
    </border>
    <border>
      <left style="thick">
        <color theme="4"/>
      </left>
      <right/>
      <top style="thick">
        <color theme="4"/>
      </top>
      <bottom style="thick">
        <color rgb="FFFFFF00"/>
      </bottom>
      <diagonal/>
    </border>
    <border>
      <left/>
      <right style="thick">
        <color theme="4"/>
      </right>
      <top style="thick">
        <color theme="4"/>
      </top>
      <bottom style="thick">
        <color rgb="FFFFFF00"/>
      </bottom>
      <diagonal/>
    </border>
    <border>
      <left/>
      <right style="medium">
        <color rgb="FFFFFF00"/>
      </right>
      <top style="thick">
        <color theme="4"/>
      </top>
      <bottom style="thick">
        <color rgb="FFFFFF00"/>
      </bottom>
      <diagonal/>
    </border>
    <border>
      <left/>
      <right/>
      <top style="thick">
        <color theme="4"/>
      </top>
      <bottom style="thick">
        <color rgb="FFFFFF00"/>
      </bottom>
      <diagonal/>
    </border>
    <border>
      <left/>
      <right style="medium">
        <color rgb="FFFFFF00"/>
      </right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 style="medium">
        <color rgb="FFFFFF00"/>
      </left>
      <right/>
      <top style="medium">
        <color rgb="FFFFFF00"/>
      </top>
      <bottom style="thick">
        <color rgb="FFFFFF00"/>
      </bottom>
      <diagonal/>
    </border>
    <border>
      <left/>
      <right/>
      <top style="medium">
        <color rgb="FFFFFF00"/>
      </top>
      <bottom style="thick">
        <color rgb="FFFFFF00"/>
      </bottom>
      <diagonal/>
    </border>
    <border>
      <left/>
      <right style="thick">
        <color theme="3" tint="0.39994506668294322"/>
      </right>
      <top style="medium">
        <color rgb="FFFFFF00"/>
      </top>
      <bottom style="thick">
        <color rgb="FFFFFF00"/>
      </bottom>
      <diagonal/>
    </border>
    <border>
      <left/>
      <right style="medium">
        <color rgb="FFFFFF00"/>
      </right>
      <top style="medium">
        <color rgb="FFFFFF00"/>
      </top>
      <bottom style="thick">
        <color rgb="FFFFFF00"/>
      </bottom>
      <diagonal/>
    </border>
    <border>
      <left/>
      <right/>
      <top/>
      <bottom style="thick">
        <color theme="4"/>
      </bottom>
      <diagonal/>
    </border>
    <border>
      <left style="thick">
        <color theme="3" tint="0.39994506668294322"/>
      </left>
      <right style="mediumDashDot">
        <color theme="3" tint="0.39991454817346722"/>
      </right>
      <top style="thick">
        <color rgb="FFFFFF00"/>
      </top>
      <bottom/>
      <diagonal/>
    </border>
    <border>
      <left style="thick">
        <color theme="3" tint="0.39994506668294322"/>
      </left>
      <right style="mediumDashDot">
        <color theme="3" tint="0.39991454817346722"/>
      </right>
      <top/>
      <bottom style="medium">
        <color rgb="FFFFFF00"/>
      </bottom>
      <diagonal/>
    </border>
    <border>
      <left style="thick">
        <color theme="3" tint="0.39994506668294322"/>
      </left>
      <right style="mediumDashDot">
        <color theme="3" tint="0.39991454817346722"/>
      </right>
      <top style="medium">
        <color rgb="FFFFFF00"/>
      </top>
      <bottom style="medium">
        <color rgb="FFFFFF00"/>
      </bottom>
      <diagonal/>
    </border>
    <border>
      <left style="thick">
        <color theme="3" tint="0.39994506668294322"/>
      </left>
      <right style="mediumDashDot">
        <color theme="3" tint="0.39991454817346722"/>
      </right>
      <top/>
      <bottom/>
      <diagonal/>
    </border>
    <border>
      <left style="thick">
        <color theme="3" tint="0.39994506668294322"/>
      </left>
      <right style="mediumDashDot">
        <color theme="3" tint="0.39991454817346722"/>
      </right>
      <top style="medium">
        <color rgb="FFFFFF00"/>
      </top>
      <bottom/>
      <diagonal/>
    </border>
    <border>
      <left style="thick">
        <color theme="3" tint="0.39994506668294322"/>
      </left>
      <right style="mediumDashDot">
        <color theme="3" tint="0.39991454817346722"/>
      </right>
      <top style="medium">
        <color rgb="FFFFFF00"/>
      </top>
      <bottom style="thick">
        <color rgb="FFFFFF00"/>
      </bottom>
      <diagonal/>
    </border>
    <border>
      <left/>
      <right style="medium">
        <color rgb="FFFFFF00"/>
      </right>
      <top/>
      <bottom style="thick">
        <color theme="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8" fillId="0" borderId="0" xfId="0" applyFont="1"/>
    <xf numFmtId="0" fontId="8" fillId="2" borderId="0" xfId="0" applyFont="1" applyFill="1"/>
    <xf numFmtId="0" fontId="8" fillId="2" borderId="0" xfId="0" applyFont="1" applyFill="1" applyProtection="1">
      <protection locked="0"/>
    </xf>
    <xf numFmtId="0" fontId="0" fillId="3" borderId="0" xfId="0" applyFill="1" applyProtection="1"/>
    <xf numFmtId="0" fontId="0" fillId="2" borderId="0" xfId="0" applyFill="1" applyProtection="1"/>
    <xf numFmtId="0" fontId="0" fillId="2" borderId="3" xfId="0" applyFill="1" applyBorder="1" applyProtection="1"/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165" fontId="5" fillId="2" borderId="0" xfId="0" applyNumberFormat="1" applyFont="1" applyFill="1" applyBorder="1" applyAlignment="1" applyProtection="1">
      <alignment horizontal="center" vertical="center"/>
    </xf>
    <xf numFmtId="167" fontId="12" fillId="2" borderId="0" xfId="0" applyNumberFormat="1" applyFont="1" applyFill="1" applyBorder="1" applyAlignment="1" applyProtection="1">
      <alignment horizontal="center" vertical="center"/>
    </xf>
    <xf numFmtId="166" fontId="1" fillId="2" borderId="3" xfId="0" applyNumberFormat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/>
    </xf>
    <xf numFmtId="165" fontId="5" fillId="3" borderId="5" xfId="0" applyNumberFormat="1" applyFont="1" applyFill="1" applyBorder="1" applyAlignment="1" applyProtection="1">
      <alignment horizontal="center" vertical="center"/>
    </xf>
    <xf numFmtId="167" fontId="12" fillId="3" borderId="5" xfId="0" applyNumberFormat="1" applyFont="1" applyFill="1" applyBorder="1" applyAlignment="1" applyProtection="1">
      <alignment horizontal="center" vertical="center"/>
    </xf>
    <xf numFmtId="166" fontId="1" fillId="3" borderId="6" xfId="0" applyNumberFormat="1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/>
    </xf>
    <xf numFmtId="165" fontId="5" fillId="2" borderId="9" xfId="0" applyNumberFormat="1" applyFont="1" applyFill="1" applyBorder="1" applyAlignment="1" applyProtection="1">
      <alignment horizontal="center" vertical="center"/>
    </xf>
    <xf numFmtId="167" fontId="12" fillId="2" borderId="9" xfId="0" applyNumberFormat="1" applyFont="1" applyFill="1" applyBorder="1" applyAlignment="1" applyProtection="1">
      <alignment horizontal="center" vertical="center"/>
    </xf>
    <xf numFmtId="166" fontId="1" fillId="2" borderId="10" xfId="0" applyNumberFormat="1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/>
    </xf>
    <xf numFmtId="165" fontId="5" fillId="3" borderId="0" xfId="0" applyNumberFormat="1" applyFont="1" applyFill="1" applyBorder="1" applyAlignment="1" applyProtection="1">
      <alignment horizontal="center" vertical="center"/>
    </xf>
    <xf numFmtId="167" fontId="12" fillId="3" borderId="0" xfId="0" applyNumberFormat="1" applyFont="1" applyFill="1" applyBorder="1" applyAlignment="1" applyProtection="1">
      <alignment horizontal="center" vertical="center"/>
    </xf>
    <xf numFmtId="166" fontId="1" fillId="3" borderId="3" xfId="0" applyNumberFormat="1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8" fillId="2" borderId="0" xfId="0" applyFont="1" applyFill="1" applyProtection="1"/>
    <xf numFmtId="0" fontId="7" fillId="2" borderId="0" xfId="0" applyFont="1" applyFill="1" applyProtection="1"/>
    <xf numFmtId="0" fontId="11" fillId="2" borderId="0" xfId="0" applyFont="1" applyFill="1" applyBorder="1" applyAlignment="1" applyProtection="1">
      <alignment horizontal="left" vertical="center"/>
    </xf>
    <xf numFmtId="167" fontId="9" fillId="2" borderId="0" xfId="0" applyNumberFormat="1" applyFont="1" applyFill="1" applyAlignment="1" applyProtection="1">
      <alignment horizontal="center"/>
    </xf>
    <xf numFmtId="164" fontId="10" fillId="2" borderId="0" xfId="0" applyNumberFormat="1" applyFont="1" applyFill="1" applyBorder="1" applyAlignment="1" applyProtection="1">
      <alignment horizontal="left" vertical="center"/>
    </xf>
    <xf numFmtId="0" fontId="11" fillId="2" borderId="0" xfId="0" applyFont="1" applyFill="1" applyBorder="1" applyAlignment="1" applyProtection="1">
      <alignment horizontal="right" vertical="center"/>
    </xf>
    <xf numFmtId="166" fontId="14" fillId="2" borderId="0" xfId="0" applyNumberFormat="1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vertical="center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right"/>
      <protection locked="0"/>
    </xf>
    <xf numFmtId="164" fontId="10" fillId="2" borderId="0" xfId="0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 wrapText="1"/>
    </xf>
    <xf numFmtId="0" fontId="17" fillId="3" borderId="5" xfId="0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Alignment="1" applyProtection="1">
      <alignment horizontal="center" vertical="center" wrapText="1"/>
    </xf>
    <xf numFmtId="0" fontId="17" fillId="2" borderId="9" xfId="0" applyFont="1" applyFill="1" applyBorder="1" applyAlignment="1" applyProtection="1">
      <alignment horizontal="center" vertical="center" wrapText="1"/>
    </xf>
    <xf numFmtId="0" fontId="17" fillId="3" borderId="0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17" fillId="3" borderId="9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/>
    </xf>
    <xf numFmtId="165" fontId="5" fillId="3" borderId="9" xfId="0" applyNumberFormat="1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167" fontId="12" fillId="3" borderId="9" xfId="0" applyNumberFormat="1" applyFont="1" applyFill="1" applyBorder="1" applyAlignment="1" applyProtection="1">
      <alignment horizontal="center" vertical="center"/>
    </xf>
    <xf numFmtId="166" fontId="1" fillId="3" borderId="10" xfId="0" applyNumberFormat="1" applyFont="1" applyFill="1" applyBorder="1" applyAlignment="1" applyProtection="1">
      <alignment horizontal="center" vertical="center"/>
    </xf>
    <xf numFmtId="0" fontId="16" fillId="2" borderId="9" xfId="0" applyFont="1" applyFill="1" applyBorder="1" applyAlignment="1" applyProtection="1">
      <alignment horizontal="center" vertical="center" wrapText="1"/>
    </xf>
    <xf numFmtId="0" fontId="21" fillId="2" borderId="9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left" vertical="center"/>
    </xf>
    <xf numFmtId="0" fontId="16" fillId="3" borderId="9" xfId="0" applyFont="1" applyFill="1" applyBorder="1" applyAlignment="1" applyProtection="1">
      <alignment horizontal="center" vertical="center" wrapText="1"/>
    </xf>
    <xf numFmtId="0" fontId="21" fillId="3" borderId="9" xfId="0" applyFont="1" applyFill="1" applyBorder="1" applyAlignment="1" applyProtection="1">
      <alignment horizontal="center" vertical="center" wrapText="1"/>
    </xf>
    <xf numFmtId="0" fontId="2" fillId="4" borderId="8" xfId="0" applyFont="1" applyFill="1" applyBorder="1" applyAlignment="1" applyProtection="1">
      <alignment horizontal="center" vertical="center" wrapText="1"/>
    </xf>
    <xf numFmtId="0" fontId="2" fillId="4" borderId="9" xfId="0" applyFont="1" applyFill="1" applyBorder="1" applyAlignment="1" applyProtection="1">
      <alignment horizontal="center" vertical="center" wrapText="1"/>
    </xf>
    <xf numFmtId="0" fontId="17" fillId="4" borderId="9" xfId="0" applyFont="1" applyFill="1" applyBorder="1" applyAlignment="1" applyProtection="1">
      <alignment horizontal="center" vertical="center" wrapText="1"/>
    </xf>
    <xf numFmtId="0" fontId="2" fillId="4" borderId="9" xfId="0" applyFont="1" applyFill="1" applyBorder="1" applyAlignment="1" applyProtection="1">
      <alignment horizontal="center" vertical="center"/>
    </xf>
    <xf numFmtId="165" fontId="5" fillId="4" borderId="9" xfId="0" applyNumberFormat="1" applyFont="1" applyFill="1" applyBorder="1" applyAlignment="1" applyProtection="1">
      <alignment horizontal="center" vertical="center"/>
    </xf>
    <xf numFmtId="0" fontId="3" fillId="4" borderId="17" xfId="0" applyFont="1" applyFill="1" applyBorder="1" applyAlignment="1" applyProtection="1">
      <alignment horizontal="center" vertical="center"/>
      <protection locked="0"/>
    </xf>
    <xf numFmtId="167" fontId="12" fillId="4" borderId="9" xfId="0" applyNumberFormat="1" applyFont="1" applyFill="1" applyBorder="1" applyAlignment="1" applyProtection="1">
      <alignment horizontal="center" vertical="center"/>
    </xf>
    <xf numFmtId="166" fontId="1" fillId="4" borderId="10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Protection="1"/>
    <xf numFmtId="0" fontId="0" fillId="2" borderId="23" xfId="0" applyFill="1" applyBorder="1" applyProtection="1"/>
    <xf numFmtId="0" fontId="0" fillId="2" borderId="22" xfId="0" applyFill="1" applyBorder="1" applyProtection="1"/>
    <xf numFmtId="0" fontId="2" fillId="2" borderId="24" xfId="0" applyFont="1" applyFill="1" applyBorder="1" applyAlignment="1" applyProtection="1">
      <alignment horizontal="center" vertical="center" wrapText="1"/>
    </xf>
    <xf numFmtId="0" fontId="21" fillId="2" borderId="25" xfId="0" applyFont="1" applyFill="1" applyBorder="1" applyAlignment="1" applyProtection="1">
      <alignment horizontal="center" vertical="center" wrapText="1"/>
    </xf>
    <xf numFmtId="0" fontId="17" fillId="2" borderId="25" xfId="0" applyFont="1" applyFill="1" applyBorder="1" applyAlignment="1" applyProtection="1">
      <alignment horizontal="center" vertical="center" wrapText="1"/>
    </xf>
    <xf numFmtId="0" fontId="2" fillId="2" borderId="25" xfId="0" applyFont="1" applyFill="1" applyBorder="1" applyAlignment="1" applyProtection="1">
      <alignment horizontal="center" vertical="center"/>
    </xf>
    <xf numFmtId="165" fontId="5" fillId="2" borderId="25" xfId="0" applyNumberFormat="1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167" fontId="12" fillId="2" borderId="25" xfId="0" applyNumberFormat="1" applyFont="1" applyFill="1" applyBorder="1" applyAlignment="1" applyProtection="1">
      <alignment horizontal="center" vertical="center"/>
    </xf>
    <xf numFmtId="166" fontId="1" fillId="2" borderId="27" xfId="0" applyNumberFormat="1" applyFont="1" applyFill="1" applyBorder="1" applyAlignment="1" applyProtection="1">
      <alignment horizontal="center" vertical="center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2" fillId="3" borderId="32" xfId="0" applyFont="1" applyFill="1" applyBorder="1" applyAlignment="1" applyProtection="1">
      <alignment horizontal="center" vertical="center" wrapText="1"/>
      <protection locked="0"/>
    </xf>
    <xf numFmtId="0" fontId="2" fillId="3" borderId="31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3" borderId="33" xfId="0" applyFont="1" applyFill="1" applyBorder="1" applyAlignment="1" applyProtection="1">
      <alignment horizontal="center" vertical="center" wrapText="1"/>
      <protection locked="0"/>
    </xf>
    <xf numFmtId="0" fontId="2" fillId="4" borderId="31" xfId="0" applyFont="1" applyFill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center" vertical="center"/>
    </xf>
    <xf numFmtId="167" fontId="9" fillId="2" borderId="0" xfId="0" applyNumberFormat="1" applyFont="1" applyFill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center" vertical="center"/>
    </xf>
    <xf numFmtId="0" fontId="13" fillId="2" borderId="35" xfId="0" applyFont="1" applyFill="1" applyBorder="1" applyAlignment="1" applyProtection="1">
      <alignment horizontal="center" vertical="center"/>
    </xf>
    <xf numFmtId="0" fontId="18" fillId="2" borderId="18" xfId="0" applyFont="1" applyFill="1" applyBorder="1" applyAlignment="1" applyProtection="1">
      <alignment horizontal="center" vertical="center"/>
    </xf>
    <xf numFmtId="0" fontId="18" fillId="2" borderId="19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29" xfId="0" applyFont="1" applyFill="1" applyBorder="1" applyAlignment="1" applyProtection="1">
      <alignment horizontal="center" vertical="center"/>
    </xf>
    <xf numFmtId="0" fontId="6" fillId="3" borderId="30" xfId="0" applyFont="1" applyFill="1" applyBorder="1" applyAlignment="1" applyProtection="1">
      <alignment horizontal="center" vertical="center"/>
    </xf>
    <xf numFmtId="0" fontId="20" fillId="2" borderId="21" xfId="0" applyFont="1" applyFill="1" applyBorder="1" applyAlignment="1" applyProtection="1">
      <alignment horizontal="center" vertical="center"/>
    </xf>
    <xf numFmtId="0" fontId="20" fillId="2" borderId="19" xfId="0" applyFont="1" applyFill="1" applyBorder="1" applyAlignment="1" applyProtection="1">
      <alignment horizontal="center" vertical="center"/>
    </xf>
    <xf numFmtId="0" fontId="19" fillId="2" borderId="18" xfId="0" applyFont="1" applyFill="1" applyBorder="1" applyAlignment="1" applyProtection="1">
      <alignment horizontal="center" vertical="center"/>
    </xf>
    <xf numFmtId="0" fontId="19" fillId="2" borderId="20" xfId="0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502</xdr:colOff>
      <xdr:row>0</xdr:row>
      <xdr:rowOff>0</xdr:rowOff>
    </xdr:from>
    <xdr:to>
      <xdr:col>8</xdr:col>
      <xdr:colOff>728</xdr:colOff>
      <xdr:row>6</xdr:row>
      <xdr:rowOff>20544</xdr:rowOff>
    </xdr:to>
    <xdr:pic>
      <xdr:nvPicPr>
        <xdr:cNvPr id="27" name="Рисунок 2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" y="0"/>
          <a:ext cx="4884713" cy="223686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24847</xdr:rowOff>
    </xdr:from>
    <xdr:to>
      <xdr:col>1</xdr:col>
      <xdr:colOff>8283</xdr:colOff>
      <xdr:row>27</xdr:row>
      <xdr:rowOff>84756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61151"/>
          <a:ext cx="621196" cy="1004127"/>
        </a:xfrm>
        <a:prstGeom prst="rect">
          <a:avLst/>
        </a:prstGeom>
      </xdr:spPr>
    </xdr:pic>
    <xdr:clientData/>
  </xdr:twoCellAnchor>
  <xdr:twoCellAnchor editAs="oneCell">
    <xdr:from>
      <xdr:col>1</xdr:col>
      <xdr:colOff>86552</xdr:colOff>
      <xdr:row>26</xdr:row>
      <xdr:rowOff>94130</xdr:rowOff>
    </xdr:from>
    <xdr:to>
      <xdr:col>2</xdr:col>
      <xdr:colOff>15323</xdr:colOff>
      <xdr:row>27</xdr:row>
      <xdr:rowOff>20155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152" y="18582155"/>
          <a:ext cx="538371" cy="869000"/>
        </a:xfrm>
        <a:prstGeom prst="rect">
          <a:avLst/>
        </a:prstGeom>
      </xdr:spPr>
    </xdr:pic>
    <xdr:clientData/>
  </xdr:twoCellAnchor>
  <xdr:twoCellAnchor editAs="oneCell">
    <xdr:from>
      <xdr:col>2</xdr:col>
      <xdr:colOff>8283</xdr:colOff>
      <xdr:row>26</xdr:row>
      <xdr:rowOff>836543</xdr:rowOff>
    </xdr:from>
    <xdr:to>
      <xdr:col>3</xdr:col>
      <xdr:colOff>180458</xdr:colOff>
      <xdr:row>27</xdr:row>
      <xdr:rowOff>1023176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109" y="3072847"/>
          <a:ext cx="785088" cy="1130851"/>
        </a:xfrm>
        <a:prstGeom prst="rect">
          <a:avLst/>
        </a:prstGeom>
      </xdr:spPr>
    </xdr:pic>
    <xdr:clientData/>
  </xdr:twoCellAnchor>
  <xdr:twoCellAnchor editAs="oneCell">
    <xdr:from>
      <xdr:col>3</xdr:col>
      <xdr:colOff>74542</xdr:colOff>
      <xdr:row>26</xdr:row>
      <xdr:rowOff>905892</xdr:rowOff>
    </xdr:from>
    <xdr:to>
      <xdr:col>4</xdr:col>
      <xdr:colOff>273326</xdr:colOff>
      <xdr:row>28</xdr:row>
      <xdr:rowOff>45833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3281" y="3142196"/>
          <a:ext cx="811697" cy="1169180"/>
        </a:xfrm>
        <a:prstGeom prst="rect">
          <a:avLst/>
        </a:prstGeom>
      </xdr:spPr>
    </xdr:pic>
    <xdr:clientData/>
  </xdr:twoCellAnchor>
  <xdr:twoCellAnchor editAs="oneCell">
    <xdr:from>
      <xdr:col>5</xdr:col>
      <xdr:colOff>427382</xdr:colOff>
      <xdr:row>30</xdr:row>
      <xdr:rowOff>42925</xdr:rowOff>
    </xdr:from>
    <xdr:to>
      <xdr:col>6</xdr:col>
      <xdr:colOff>467690</xdr:colOff>
      <xdr:row>31</xdr:row>
      <xdr:rowOff>79788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5382" y="22245700"/>
          <a:ext cx="649908" cy="941738"/>
        </a:xfrm>
        <a:prstGeom prst="rect">
          <a:avLst/>
        </a:prstGeom>
      </xdr:spPr>
    </xdr:pic>
    <xdr:clientData/>
  </xdr:twoCellAnchor>
  <xdr:twoCellAnchor editAs="oneCell">
    <xdr:from>
      <xdr:col>6</xdr:col>
      <xdr:colOff>529260</xdr:colOff>
      <xdr:row>30</xdr:row>
      <xdr:rowOff>69448</xdr:rowOff>
    </xdr:from>
    <xdr:to>
      <xdr:col>7</xdr:col>
      <xdr:colOff>528155</xdr:colOff>
      <xdr:row>31</xdr:row>
      <xdr:rowOff>46659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6860" y="22272223"/>
          <a:ext cx="608495" cy="882086"/>
        </a:xfrm>
        <a:prstGeom prst="rect">
          <a:avLst/>
        </a:prstGeom>
      </xdr:spPr>
    </xdr:pic>
    <xdr:clientData/>
  </xdr:twoCellAnchor>
  <xdr:twoCellAnchor editAs="oneCell">
    <xdr:from>
      <xdr:col>0</xdr:col>
      <xdr:colOff>14421</xdr:colOff>
      <xdr:row>21</xdr:row>
      <xdr:rowOff>911481</xdr:rowOff>
    </xdr:from>
    <xdr:to>
      <xdr:col>1</xdr:col>
      <xdr:colOff>48453</xdr:colOff>
      <xdr:row>22</xdr:row>
      <xdr:rowOff>964925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21" y="14560806"/>
          <a:ext cx="643632" cy="1034519"/>
        </a:xfrm>
        <a:prstGeom prst="rect">
          <a:avLst/>
        </a:prstGeom>
      </xdr:spPr>
    </xdr:pic>
    <xdr:clientData/>
  </xdr:twoCellAnchor>
  <xdr:twoCellAnchor editAs="oneCell">
    <xdr:from>
      <xdr:col>1</xdr:col>
      <xdr:colOff>70816</xdr:colOff>
      <xdr:row>21</xdr:row>
      <xdr:rowOff>901009</xdr:rowOff>
    </xdr:from>
    <xdr:to>
      <xdr:col>2</xdr:col>
      <xdr:colOff>105441</xdr:colOff>
      <xdr:row>22</xdr:row>
      <xdr:rowOff>955398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416" y="14550334"/>
          <a:ext cx="644225" cy="1035464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</xdr:colOff>
      <xdr:row>21</xdr:row>
      <xdr:rowOff>864291</xdr:rowOff>
    </xdr:from>
    <xdr:to>
      <xdr:col>3</xdr:col>
      <xdr:colOff>370608</xdr:colOff>
      <xdr:row>22</xdr:row>
      <xdr:rowOff>960644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5" y="14513616"/>
          <a:ext cx="875433" cy="1077428"/>
        </a:xfrm>
        <a:prstGeom prst="rect">
          <a:avLst/>
        </a:prstGeom>
      </xdr:spPr>
    </xdr:pic>
    <xdr:clientData/>
  </xdr:twoCellAnchor>
  <xdr:twoCellAnchor editAs="oneCell">
    <xdr:from>
      <xdr:col>3</xdr:col>
      <xdr:colOff>259660</xdr:colOff>
      <xdr:row>21</xdr:row>
      <xdr:rowOff>791561</xdr:rowOff>
    </xdr:from>
    <xdr:to>
      <xdr:col>5</xdr:col>
      <xdr:colOff>59773</xdr:colOff>
      <xdr:row>23</xdr:row>
      <xdr:rowOff>33404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8460" y="14440886"/>
          <a:ext cx="1019313" cy="1261143"/>
        </a:xfrm>
        <a:prstGeom prst="rect">
          <a:avLst/>
        </a:prstGeom>
      </xdr:spPr>
    </xdr:pic>
    <xdr:clientData/>
  </xdr:twoCellAnchor>
  <xdr:twoCellAnchor editAs="oneCell">
    <xdr:from>
      <xdr:col>6</xdr:col>
      <xdr:colOff>334949</xdr:colOff>
      <xdr:row>24</xdr:row>
      <xdr:rowOff>828675</xdr:rowOff>
    </xdr:from>
    <xdr:to>
      <xdr:col>7</xdr:col>
      <xdr:colOff>487017</xdr:colOff>
      <xdr:row>26</xdr:row>
      <xdr:rowOff>22964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2549" y="17573625"/>
          <a:ext cx="761668" cy="937364"/>
        </a:xfrm>
        <a:prstGeom prst="rect">
          <a:avLst/>
        </a:prstGeom>
      </xdr:spPr>
    </xdr:pic>
    <xdr:clientData/>
  </xdr:twoCellAnchor>
  <xdr:twoCellAnchor editAs="oneCell">
    <xdr:from>
      <xdr:col>6</xdr:col>
      <xdr:colOff>290613</xdr:colOff>
      <xdr:row>22</xdr:row>
      <xdr:rowOff>988942</xdr:rowOff>
    </xdr:from>
    <xdr:to>
      <xdr:col>7</xdr:col>
      <xdr:colOff>410430</xdr:colOff>
      <xdr:row>24</xdr:row>
      <xdr:rowOff>62533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8213" y="15676492"/>
          <a:ext cx="729417" cy="1188141"/>
        </a:xfrm>
        <a:prstGeom prst="rect">
          <a:avLst/>
        </a:prstGeom>
      </xdr:spPr>
    </xdr:pic>
    <xdr:clientData/>
  </xdr:twoCellAnchor>
  <xdr:twoCellAnchor editAs="oneCell">
    <xdr:from>
      <xdr:col>0</xdr:col>
      <xdr:colOff>45457</xdr:colOff>
      <xdr:row>28</xdr:row>
      <xdr:rowOff>619125</xdr:rowOff>
    </xdr:from>
    <xdr:to>
      <xdr:col>1</xdr:col>
      <xdr:colOff>104985</xdr:colOff>
      <xdr:row>30</xdr:row>
      <xdr:rowOff>3950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57" y="21135975"/>
          <a:ext cx="669128" cy="1070750"/>
        </a:xfrm>
        <a:prstGeom prst="rect">
          <a:avLst/>
        </a:prstGeom>
      </xdr:spPr>
    </xdr:pic>
    <xdr:clientData/>
  </xdr:twoCellAnchor>
  <xdr:twoCellAnchor editAs="oneCell">
    <xdr:from>
      <xdr:col>1</xdr:col>
      <xdr:colOff>134408</xdr:colOff>
      <xdr:row>28</xdr:row>
      <xdr:rowOff>628650</xdr:rowOff>
    </xdr:from>
    <xdr:to>
      <xdr:col>2</xdr:col>
      <xdr:colOff>187187</xdr:colOff>
      <xdr:row>30</xdr:row>
      <xdr:rowOff>2973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008" y="21145500"/>
          <a:ext cx="662379" cy="1060248"/>
        </a:xfrm>
        <a:prstGeom prst="rect">
          <a:avLst/>
        </a:prstGeom>
      </xdr:spPr>
    </xdr:pic>
    <xdr:clientData/>
  </xdr:twoCellAnchor>
  <xdr:twoCellAnchor editAs="oneCell">
    <xdr:from>
      <xdr:col>4</xdr:col>
      <xdr:colOff>475854</xdr:colOff>
      <xdr:row>29</xdr:row>
      <xdr:rowOff>36116</xdr:rowOff>
    </xdr:from>
    <xdr:to>
      <xdr:col>6</xdr:col>
      <xdr:colOff>17706</xdr:colOff>
      <xdr:row>30</xdr:row>
      <xdr:rowOff>43228</xdr:rowOff>
    </xdr:to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4254" y="21295916"/>
          <a:ext cx="761052" cy="950087"/>
        </a:xfrm>
        <a:prstGeom prst="rect">
          <a:avLst/>
        </a:prstGeom>
      </xdr:spPr>
    </xdr:pic>
    <xdr:clientData/>
  </xdr:twoCellAnchor>
  <xdr:twoCellAnchor editAs="oneCell">
    <xdr:from>
      <xdr:col>3</xdr:col>
      <xdr:colOff>324600</xdr:colOff>
      <xdr:row>29</xdr:row>
      <xdr:rowOff>19050</xdr:rowOff>
    </xdr:from>
    <xdr:to>
      <xdr:col>4</xdr:col>
      <xdr:colOff>525332</xdr:colOff>
      <xdr:row>30</xdr:row>
      <xdr:rowOff>38433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3400" y="21278850"/>
          <a:ext cx="810332" cy="962358"/>
        </a:xfrm>
        <a:prstGeom prst="rect">
          <a:avLst/>
        </a:prstGeom>
      </xdr:spPr>
    </xdr:pic>
    <xdr:clientData/>
  </xdr:twoCellAnchor>
  <xdr:twoCellAnchor editAs="oneCell">
    <xdr:from>
      <xdr:col>5</xdr:col>
      <xdr:colOff>476074</xdr:colOff>
      <xdr:row>12</xdr:row>
      <xdr:rowOff>673666</xdr:rowOff>
    </xdr:from>
    <xdr:to>
      <xdr:col>6</xdr:col>
      <xdr:colOff>428124</xdr:colOff>
      <xdr:row>14</xdr:row>
      <xdr:rowOff>45785</xdr:rowOff>
    </xdr:to>
    <xdr:pic>
      <xdr:nvPicPr>
        <xdr:cNvPr id="24" name="Рисунок 23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074" y="7579291"/>
          <a:ext cx="561650" cy="810394"/>
        </a:xfrm>
        <a:prstGeom prst="rect">
          <a:avLst/>
        </a:prstGeom>
      </xdr:spPr>
    </xdr:pic>
    <xdr:clientData/>
  </xdr:twoCellAnchor>
  <xdr:twoCellAnchor editAs="oneCell">
    <xdr:from>
      <xdr:col>6</xdr:col>
      <xdr:colOff>462595</xdr:colOff>
      <xdr:row>12</xdr:row>
      <xdr:rowOff>685800</xdr:rowOff>
    </xdr:from>
    <xdr:to>
      <xdr:col>7</xdr:col>
      <xdr:colOff>385341</xdr:colOff>
      <xdr:row>14</xdr:row>
      <xdr:rowOff>17712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0195" y="7591425"/>
          <a:ext cx="532346" cy="770187"/>
        </a:xfrm>
        <a:prstGeom prst="rect">
          <a:avLst/>
        </a:prstGeom>
      </xdr:spPr>
    </xdr:pic>
    <xdr:clientData/>
  </xdr:twoCellAnchor>
  <xdr:twoCellAnchor editAs="oneCell">
    <xdr:from>
      <xdr:col>4</xdr:col>
      <xdr:colOff>569495</xdr:colOff>
      <xdr:row>12</xdr:row>
      <xdr:rowOff>636677</xdr:rowOff>
    </xdr:from>
    <xdr:to>
      <xdr:col>5</xdr:col>
      <xdr:colOff>495634</xdr:colOff>
      <xdr:row>13</xdr:row>
      <xdr:rowOff>675439</xdr:rowOff>
    </xdr:to>
    <xdr:pic>
      <xdr:nvPicPr>
        <xdr:cNvPr id="26" name="Рисунок 25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895" y="7542302"/>
          <a:ext cx="535739" cy="772187"/>
        </a:xfrm>
        <a:prstGeom prst="rect">
          <a:avLst/>
        </a:prstGeom>
      </xdr:spPr>
    </xdr:pic>
    <xdr:clientData/>
  </xdr:twoCellAnchor>
  <xdr:twoCellAnchor editAs="oneCell">
    <xdr:from>
      <xdr:col>0</xdr:col>
      <xdr:colOff>5012</xdr:colOff>
      <xdr:row>5</xdr:row>
      <xdr:rowOff>622470</xdr:rowOff>
    </xdr:from>
    <xdr:to>
      <xdr:col>0</xdr:col>
      <xdr:colOff>581525</xdr:colOff>
      <xdr:row>6</xdr:row>
      <xdr:rowOff>921416</xdr:rowOff>
    </xdr:to>
    <xdr:pic>
      <xdr:nvPicPr>
        <xdr:cNvPr id="28" name="Рисунок 27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2" y="12017378"/>
          <a:ext cx="576513" cy="918572"/>
        </a:xfrm>
        <a:prstGeom prst="rect">
          <a:avLst/>
        </a:prstGeom>
      </xdr:spPr>
    </xdr:pic>
    <xdr:clientData/>
  </xdr:twoCellAnchor>
  <xdr:twoCellAnchor editAs="oneCell">
    <xdr:from>
      <xdr:col>0</xdr:col>
      <xdr:colOff>591551</xdr:colOff>
      <xdr:row>5</xdr:row>
      <xdr:rowOff>621291</xdr:rowOff>
    </xdr:from>
    <xdr:to>
      <xdr:col>1</xdr:col>
      <xdr:colOff>557212</xdr:colOff>
      <xdr:row>6</xdr:row>
      <xdr:rowOff>921417</xdr:rowOff>
    </xdr:to>
    <xdr:pic>
      <xdr:nvPicPr>
        <xdr:cNvPr id="29" name="Рисунок 28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1551" y="12013191"/>
          <a:ext cx="575261" cy="919251"/>
        </a:xfrm>
        <a:prstGeom prst="rect">
          <a:avLst/>
        </a:prstGeom>
      </xdr:spPr>
    </xdr:pic>
    <xdr:clientData/>
  </xdr:twoCellAnchor>
  <xdr:twoCellAnchor editAs="oneCell">
    <xdr:from>
      <xdr:col>6</xdr:col>
      <xdr:colOff>144536</xdr:colOff>
      <xdr:row>9</xdr:row>
      <xdr:rowOff>620485</xdr:rowOff>
    </xdr:from>
    <xdr:to>
      <xdr:col>7</xdr:col>
      <xdr:colOff>27667</xdr:colOff>
      <xdr:row>10</xdr:row>
      <xdr:rowOff>675365</xdr:rowOff>
    </xdr:to>
    <xdr:pic>
      <xdr:nvPicPr>
        <xdr:cNvPr id="32" name="Рисунок 31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2136" y="5354410"/>
          <a:ext cx="492731" cy="797830"/>
        </a:xfrm>
        <a:prstGeom prst="rect">
          <a:avLst/>
        </a:prstGeom>
      </xdr:spPr>
    </xdr:pic>
    <xdr:clientData/>
  </xdr:twoCellAnchor>
  <xdr:twoCellAnchor editAs="oneCell">
    <xdr:from>
      <xdr:col>7</xdr:col>
      <xdr:colOff>61738</xdr:colOff>
      <xdr:row>9</xdr:row>
      <xdr:rowOff>638175</xdr:rowOff>
    </xdr:from>
    <xdr:to>
      <xdr:col>7</xdr:col>
      <xdr:colOff>574673</xdr:colOff>
      <xdr:row>10</xdr:row>
      <xdr:rowOff>725714</xdr:rowOff>
    </xdr:to>
    <xdr:pic>
      <xdr:nvPicPr>
        <xdr:cNvPr id="33" name="Рисунок 32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8938" y="5372100"/>
          <a:ext cx="512935" cy="830489"/>
        </a:xfrm>
        <a:prstGeom prst="rect">
          <a:avLst/>
        </a:prstGeom>
      </xdr:spPr>
    </xdr:pic>
    <xdr:clientData/>
  </xdr:twoCellAnchor>
  <xdr:twoCellAnchor editAs="oneCell">
    <xdr:from>
      <xdr:col>5</xdr:col>
      <xdr:colOff>514351</xdr:colOff>
      <xdr:row>14</xdr:row>
      <xdr:rowOff>685893</xdr:rowOff>
    </xdr:from>
    <xdr:to>
      <xdr:col>6</xdr:col>
      <xdr:colOff>419553</xdr:colOff>
      <xdr:row>16</xdr:row>
      <xdr:rowOff>574</xdr:rowOff>
    </xdr:to>
    <xdr:pic>
      <xdr:nvPicPr>
        <xdr:cNvPr id="34" name="Рисунок 33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2351" y="9029793"/>
          <a:ext cx="514802" cy="829156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476250</xdr:colOff>
      <xdr:row>14</xdr:row>
      <xdr:rowOff>599497</xdr:rowOff>
    </xdr:from>
    <xdr:to>
      <xdr:col>7</xdr:col>
      <xdr:colOff>450397</xdr:colOff>
      <xdr:row>16</xdr:row>
      <xdr:rowOff>12817</xdr:rowOff>
    </xdr:to>
    <xdr:pic>
      <xdr:nvPicPr>
        <xdr:cNvPr id="35" name="Рисунок 34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3850" y="8943397"/>
          <a:ext cx="583747" cy="92779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11</xdr:row>
      <xdr:rowOff>562535</xdr:rowOff>
    </xdr:from>
    <xdr:to>
      <xdr:col>1</xdr:col>
      <xdr:colOff>25238</xdr:colOff>
      <xdr:row>12</xdr:row>
      <xdr:rowOff>719798</xdr:rowOff>
    </xdr:to>
    <xdr:pic>
      <xdr:nvPicPr>
        <xdr:cNvPr id="36" name="Рисунок 35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6725210"/>
          <a:ext cx="625313" cy="900213"/>
        </a:xfrm>
        <a:prstGeom prst="rect">
          <a:avLst/>
        </a:prstGeom>
      </xdr:spPr>
    </xdr:pic>
    <xdr:clientData/>
  </xdr:twoCellAnchor>
  <xdr:twoCellAnchor editAs="oneCell">
    <xdr:from>
      <xdr:col>1</xdr:col>
      <xdr:colOff>551451</xdr:colOff>
      <xdr:row>11</xdr:row>
      <xdr:rowOff>593745</xdr:rowOff>
    </xdr:from>
    <xdr:to>
      <xdr:col>2</xdr:col>
      <xdr:colOff>560600</xdr:colOff>
      <xdr:row>13</xdr:row>
      <xdr:rowOff>6928</xdr:rowOff>
    </xdr:to>
    <xdr:pic>
      <xdr:nvPicPr>
        <xdr:cNvPr id="38" name="Рисунок 37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1051" y="6813570"/>
          <a:ext cx="618749" cy="889558"/>
        </a:xfrm>
        <a:prstGeom prst="rect">
          <a:avLst/>
        </a:prstGeom>
      </xdr:spPr>
    </xdr:pic>
    <xdr:clientData/>
  </xdr:twoCellAnchor>
  <xdr:twoCellAnchor editAs="oneCell">
    <xdr:from>
      <xdr:col>0</xdr:col>
      <xdr:colOff>495204</xdr:colOff>
      <xdr:row>11</xdr:row>
      <xdr:rowOff>553811</xdr:rowOff>
    </xdr:from>
    <xdr:to>
      <xdr:col>1</xdr:col>
      <xdr:colOff>542152</xdr:colOff>
      <xdr:row>13</xdr:row>
      <xdr:rowOff>23790</xdr:rowOff>
    </xdr:to>
    <xdr:pic>
      <xdr:nvPicPr>
        <xdr:cNvPr id="39" name="Рисунок 38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204" y="6716486"/>
          <a:ext cx="656548" cy="946354"/>
        </a:xfrm>
        <a:prstGeom prst="rect">
          <a:avLst/>
        </a:prstGeom>
      </xdr:spPr>
    </xdr:pic>
    <xdr:clientData/>
  </xdr:twoCellAnchor>
  <xdr:twoCellAnchor editAs="oneCell">
    <xdr:from>
      <xdr:col>2</xdr:col>
      <xdr:colOff>593500</xdr:colOff>
      <xdr:row>11</xdr:row>
      <xdr:rowOff>610960</xdr:rowOff>
    </xdr:from>
    <xdr:to>
      <xdr:col>3</xdr:col>
      <xdr:colOff>575048</xdr:colOff>
      <xdr:row>12</xdr:row>
      <xdr:rowOff>717868</xdr:rowOff>
    </xdr:to>
    <xdr:pic>
      <xdr:nvPicPr>
        <xdr:cNvPr id="42" name="Рисунок 41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2700" y="6830785"/>
          <a:ext cx="591148" cy="849858"/>
        </a:xfrm>
        <a:prstGeom prst="rect">
          <a:avLst/>
        </a:prstGeom>
      </xdr:spPr>
    </xdr:pic>
    <xdr:clientData/>
  </xdr:twoCellAnchor>
  <xdr:twoCellAnchor editAs="oneCell">
    <xdr:from>
      <xdr:col>5</xdr:col>
      <xdr:colOff>197540</xdr:colOff>
      <xdr:row>10</xdr:row>
      <xdr:rowOff>402560</xdr:rowOff>
    </xdr:from>
    <xdr:to>
      <xdr:col>5</xdr:col>
      <xdr:colOff>602834</xdr:colOff>
      <xdr:row>11</xdr:row>
      <xdr:rowOff>607530</xdr:rowOff>
    </xdr:to>
    <xdr:pic>
      <xdr:nvPicPr>
        <xdr:cNvPr id="43" name="Рисунок 42"/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5540" y="5869910"/>
          <a:ext cx="405294" cy="957445"/>
        </a:xfrm>
        <a:prstGeom prst="rect">
          <a:avLst/>
        </a:prstGeom>
      </xdr:spPr>
    </xdr:pic>
    <xdr:clientData/>
  </xdr:twoCellAnchor>
  <xdr:twoCellAnchor editAs="oneCell">
    <xdr:from>
      <xdr:col>0</xdr:col>
      <xdr:colOff>33132</xdr:colOff>
      <xdr:row>7</xdr:row>
      <xdr:rowOff>714003</xdr:rowOff>
    </xdr:from>
    <xdr:to>
      <xdr:col>0</xdr:col>
      <xdr:colOff>584104</xdr:colOff>
      <xdr:row>8</xdr:row>
      <xdr:rowOff>704297</xdr:rowOff>
    </xdr:to>
    <xdr:pic>
      <xdr:nvPicPr>
        <xdr:cNvPr id="44" name="Рисунок 43"/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16467525"/>
          <a:ext cx="550972" cy="890613"/>
        </a:xfrm>
        <a:prstGeom prst="rect">
          <a:avLst/>
        </a:prstGeom>
      </xdr:spPr>
    </xdr:pic>
    <xdr:clientData/>
  </xdr:twoCellAnchor>
  <xdr:twoCellAnchor editAs="oneCell">
    <xdr:from>
      <xdr:col>0</xdr:col>
      <xdr:colOff>590925</xdr:colOff>
      <xdr:row>7</xdr:row>
      <xdr:rowOff>720586</xdr:rowOff>
    </xdr:from>
    <xdr:to>
      <xdr:col>1</xdr:col>
      <xdr:colOff>521804</xdr:colOff>
      <xdr:row>8</xdr:row>
      <xdr:rowOff>720863</xdr:rowOff>
    </xdr:to>
    <xdr:pic>
      <xdr:nvPicPr>
        <xdr:cNvPr id="45" name="Рисунок 44"/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925" y="16474108"/>
          <a:ext cx="543792" cy="900596"/>
        </a:xfrm>
        <a:prstGeom prst="rect">
          <a:avLst/>
        </a:prstGeom>
      </xdr:spPr>
    </xdr:pic>
    <xdr:clientData/>
  </xdr:twoCellAnchor>
  <xdr:twoCellAnchor editAs="oneCell">
    <xdr:from>
      <xdr:col>1</xdr:col>
      <xdr:colOff>530086</xdr:colOff>
      <xdr:row>7</xdr:row>
      <xdr:rowOff>764837</xdr:rowOff>
    </xdr:from>
    <xdr:to>
      <xdr:col>2</xdr:col>
      <xdr:colOff>472109</xdr:colOff>
      <xdr:row>8</xdr:row>
      <xdr:rowOff>731216</xdr:rowOff>
    </xdr:to>
    <xdr:pic>
      <xdr:nvPicPr>
        <xdr:cNvPr id="46" name="Рисунок 45"/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686" y="3927137"/>
          <a:ext cx="551623" cy="861729"/>
        </a:xfrm>
        <a:prstGeom prst="rect">
          <a:avLst/>
        </a:prstGeom>
      </xdr:spPr>
    </xdr:pic>
    <xdr:clientData/>
  </xdr:twoCellAnchor>
  <xdr:twoCellAnchor editAs="oneCell">
    <xdr:from>
      <xdr:col>0</xdr:col>
      <xdr:colOff>8284</xdr:colOff>
      <xdr:row>13</xdr:row>
      <xdr:rowOff>654326</xdr:rowOff>
    </xdr:from>
    <xdr:to>
      <xdr:col>0</xdr:col>
      <xdr:colOff>567994</xdr:colOff>
      <xdr:row>15</xdr:row>
      <xdr:rowOff>75710</xdr:rowOff>
    </xdr:to>
    <xdr:pic>
      <xdr:nvPicPr>
        <xdr:cNvPr id="50" name="Рисунок 49"/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4" y="17898717"/>
          <a:ext cx="559710" cy="874154"/>
        </a:xfrm>
        <a:prstGeom prst="rect">
          <a:avLst/>
        </a:prstGeom>
      </xdr:spPr>
    </xdr:pic>
    <xdr:clientData/>
  </xdr:twoCellAnchor>
  <xdr:twoCellAnchor editAs="oneCell">
    <xdr:from>
      <xdr:col>0</xdr:col>
      <xdr:colOff>553692</xdr:colOff>
      <xdr:row>13</xdr:row>
      <xdr:rowOff>652339</xdr:rowOff>
    </xdr:from>
    <xdr:to>
      <xdr:col>1</xdr:col>
      <xdr:colOff>516874</xdr:colOff>
      <xdr:row>15</xdr:row>
      <xdr:rowOff>99313</xdr:rowOff>
    </xdr:to>
    <xdr:pic>
      <xdr:nvPicPr>
        <xdr:cNvPr id="51" name="Рисунок 50"/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692" y="8291389"/>
          <a:ext cx="572782" cy="894774"/>
        </a:xfrm>
        <a:prstGeom prst="rect">
          <a:avLst/>
        </a:prstGeom>
      </xdr:spPr>
    </xdr:pic>
    <xdr:clientData/>
  </xdr:twoCellAnchor>
  <xdr:twoCellAnchor editAs="oneCell">
    <xdr:from>
      <xdr:col>0</xdr:col>
      <xdr:colOff>69848</xdr:colOff>
      <xdr:row>30</xdr:row>
      <xdr:rowOff>835380</xdr:rowOff>
    </xdr:from>
    <xdr:to>
      <xdr:col>1</xdr:col>
      <xdr:colOff>123825</xdr:colOff>
      <xdr:row>32</xdr:row>
      <xdr:rowOff>143151</xdr:rowOff>
    </xdr:to>
    <xdr:pic>
      <xdr:nvPicPr>
        <xdr:cNvPr id="53" name="Рисунок 52"/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48" y="23038155"/>
          <a:ext cx="663577" cy="955596"/>
        </a:xfrm>
        <a:prstGeom prst="rect">
          <a:avLst/>
        </a:prstGeom>
      </xdr:spPr>
    </xdr:pic>
    <xdr:clientData/>
  </xdr:twoCellAnchor>
  <xdr:twoCellAnchor editAs="oneCell">
    <xdr:from>
      <xdr:col>1</xdr:col>
      <xdr:colOff>218441</xdr:colOff>
      <xdr:row>30</xdr:row>
      <xdr:rowOff>868988</xdr:rowOff>
    </xdr:from>
    <xdr:to>
      <xdr:col>2</xdr:col>
      <xdr:colOff>276224</xdr:colOff>
      <xdr:row>32</xdr:row>
      <xdr:rowOff>182254</xdr:rowOff>
    </xdr:to>
    <xdr:pic>
      <xdr:nvPicPr>
        <xdr:cNvPr id="54" name="Рисунок 53"/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041" y="23071763"/>
          <a:ext cx="667383" cy="961091"/>
        </a:xfrm>
        <a:prstGeom prst="rect">
          <a:avLst/>
        </a:prstGeom>
      </xdr:spPr>
    </xdr:pic>
    <xdr:clientData/>
  </xdr:twoCellAnchor>
  <xdr:twoCellAnchor editAs="oneCell">
    <xdr:from>
      <xdr:col>5</xdr:col>
      <xdr:colOff>560319</xdr:colOff>
      <xdr:row>28</xdr:row>
      <xdr:rowOff>16949</xdr:rowOff>
    </xdr:from>
    <xdr:to>
      <xdr:col>6</xdr:col>
      <xdr:colOff>510623</xdr:colOff>
      <xdr:row>28</xdr:row>
      <xdr:rowOff>722172</xdr:rowOff>
    </xdr:to>
    <xdr:pic>
      <xdr:nvPicPr>
        <xdr:cNvPr id="56" name="Рисунок 55"/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8319" y="20533799"/>
          <a:ext cx="559904" cy="705223"/>
        </a:xfrm>
        <a:prstGeom prst="rect">
          <a:avLst/>
        </a:prstGeom>
      </xdr:spPr>
    </xdr:pic>
    <xdr:clientData/>
  </xdr:twoCellAnchor>
  <xdr:twoCellAnchor editAs="oneCell">
    <xdr:from>
      <xdr:col>6</xdr:col>
      <xdr:colOff>575641</xdr:colOff>
      <xdr:row>28</xdr:row>
      <xdr:rowOff>23393</xdr:rowOff>
    </xdr:from>
    <xdr:to>
      <xdr:col>7</xdr:col>
      <xdr:colOff>550794</xdr:colOff>
      <xdr:row>28</xdr:row>
      <xdr:rowOff>717024</xdr:rowOff>
    </xdr:to>
    <xdr:pic>
      <xdr:nvPicPr>
        <xdr:cNvPr id="58" name="Рисунок 57"/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241" y="20540243"/>
          <a:ext cx="584753" cy="693631"/>
        </a:xfrm>
        <a:prstGeom prst="rect">
          <a:avLst/>
        </a:prstGeom>
      </xdr:spPr>
    </xdr:pic>
    <xdr:clientData/>
  </xdr:twoCellAnchor>
  <xdr:twoCellAnchor editAs="oneCell">
    <xdr:from>
      <xdr:col>0</xdr:col>
      <xdr:colOff>55907</xdr:colOff>
      <xdr:row>16</xdr:row>
      <xdr:rowOff>533749</xdr:rowOff>
    </xdr:from>
    <xdr:to>
      <xdr:col>1</xdr:col>
      <xdr:colOff>104498</xdr:colOff>
      <xdr:row>17</xdr:row>
      <xdr:rowOff>738670</xdr:rowOff>
    </xdr:to>
    <xdr:pic>
      <xdr:nvPicPr>
        <xdr:cNvPr id="59" name="Рисунок 58"/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07" y="10392124"/>
          <a:ext cx="658191" cy="947871"/>
        </a:xfrm>
        <a:prstGeom prst="rect">
          <a:avLst/>
        </a:prstGeom>
      </xdr:spPr>
    </xdr:pic>
    <xdr:clientData/>
  </xdr:twoCellAnchor>
  <xdr:twoCellAnchor editAs="oneCell">
    <xdr:from>
      <xdr:col>1</xdr:col>
      <xdr:colOff>167308</xdr:colOff>
      <xdr:row>16</xdr:row>
      <xdr:rowOff>609216</xdr:rowOff>
    </xdr:from>
    <xdr:to>
      <xdr:col>2</xdr:col>
      <xdr:colOff>311425</xdr:colOff>
      <xdr:row>17</xdr:row>
      <xdr:rowOff>632211</xdr:rowOff>
    </xdr:to>
    <xdr:pic>
      <xdr:nvPicPr>
        <xdr:cNvPr id="60" name="Рисунок 59"/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908" y="10467591"/>
          <a:ext cx="753717" cy="765945"/>
        </a:xfrm>
        <a:prstGeom prst="rect">
          <a:avLst/>
        </a:prstGeom>
      </xdr:spPr>
    </xdr:pic>
    <xdr:clientData/>
  </xdr:twoCellAnchor>
  <xdr:twoCellAnchor editAs="oneCell">
    <xdr:from>
      <xdr:col>2</xdr:col>
      <xdr:colOff>405756</xdr:colOff>
      <xdr:row>15</xdr:row>
      <xdr:rowOff>679173</xdr:rowOff>
    </xdr:from>
    <xdr:to>
      <xdr:col>3</xdr:col>
      <xdr:colOff>388177</xdr:colOff>
      <xdr:row>17</xdr:row>
      <xdr:rowOff>17255</xdr:rowOff>
    </xdr:to>
    <xdr:pic>
      <xdr:nvPicPr>
        <xdr:cNvPr id="61" name="Рисунок 60"/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582" y="20905303"/>
          <a:ext cx="595334" cy="857527"/>
        </a:xfrm>
        <a:prstGeom prst="rect">
          <a:avLst/>
        </a:prstGeom>
      </xdr:spPr>
    </xdr:pic>
    <xdr:clientData/>
  </xdr:twoCellAnchor>
  <xdr:twoCellAnchor editAs="oneCell">
    <xdr:from>
      <xdr:col>3</xdr:col>
      <xdr:colOff>364900</xdr:colOff>
      <xdr:row>15</xdr:row>
      <xdr:rowOff>622484</xdr:rowOff>
    </xdr:from>
    <xdr:to>
      <xdr:col>4</xdr:col>
      <xdr:colOff>407090</xdr:colOff>
      <xdr:row>17</xdr:row>
      <xdr:rowOff>46658</xdr:rowOff>
    </xdr:to>
    <xdr:pic>
      <xdr:nvPicPr>
        <xdr:cNvPr id="62" name="Рисунок 61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3700" y="9709334"/>
          <a:ext cx="651790" cy="938649"/>
        </a:xfrm>
        <a:prstGeom prst="rect">
          <a:avLst/>
        </a:prstGeom>
      </xdr:spPr>
    </xdr:pic>
    <xdr:clientData/>
  </xdr:twoCellAnchor>
  <xdr:twoCellAnchor editAs="oneCell">
    <xdr:from>
      <xdr:col>5</xdr:col>
      <xdr:colOff>209551</xdr:colOff>
      <xdr:row>19</xdr:row>
      <xdr:rowOff>628829</xdr:rowOff>
    </xdr:from>
    <xdr:to>
      <xdr:col>6</xdr:col>
      <xdr:colOff>245970</xdr:colOff>
      <xdr:row>21</xdr:row>
      <xdr:rowOff>76200</xdr:rowOff>
    </xdr:to>
    <xdr:pic>
      <xdr:nvPicPr>
        <xdr:cNvPr id="63" name="Рисунок 62"/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1" y="12849404"/>
          <a:ext cx="646019" cy="933271"/>
        </a:xfrm>
        <a:prstGeom prst="rect">
          <a:avLst/>
        </a:prstGeom>
      </xdr:spPr>
    </xdr:pic>
    <xdr:clientData/>
  </xdr:twoCellAnchor>
  <xdr:twoCellAnchor editAs="oneCell">
    <xdr:from>
      <xdr:col>4</xdr:col>
      <xdr:colOff>311841</xdr:colOff>
      <xdr:row>31</xdr:row>
      <xdr:rowOff>683314</xdr:rowOff>
    </xdr:from>
    <xdr:to>
      <xdr:col>5</xdr:col>
      <xdr:colOff>257322</xdr:colOff>
      <xdr:row>32</xdr:row>
      <xdr:rowOff>737426</xdr:rowOff>
    </xdr:to>
    <xdr:pic>
      <xdr:nvPicPr>
        <xdr:cNvPr id="66" name="Рисунок 65"/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0241" y="23848114"/>
          <a:ext cx="555081" cy="797062"/>
        </a:xfrm>
        <a:prstGeom prst="rect">
          <a:avLst/>
        </a:prstGeom>
      </xdr:spPr>
    </xdr:pic>
    <xdr:clientData/>
  </xdr:twoCellAnchor>
  <xdr:twoCellAnchor editAs="oneCell">
    <xdr:from>
      <xdr:col>5</xdr:col>
      <xdr:colOff>396323</xdr:colOff>
      <xdr:row>31</xdr:row>
      <xdr:rowOff>676275</xdr:rowOff>
    </xdr:from>
    <xdr:to>
      <xdr:col>6</xdr:col>
      <xdr:colOff>330061</xdr:colOff>
      <xdr:row>32</xdr:row>
      <xdr:rowOff>715758</xdr:rowOff>
    </xdr:to>
    <xdr:pic>
      <xdr:nvPicPr>
        <xdr:cNvPr id="67" name="Рисунок 66"/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4323" y="23841075"/>
          <a:ext cx="543338" cy="782433"/>
        </a:xfrm>
        <a:prstGeom prst="rect">
          <a:avLst/>
        </a:prstGeom>
      </xdr:spPr>
    </xdr:pic>
    <xdr:clientData/>
  </xdr:twoCellAnchor>
  <xdr:twoCellAnchor editAs="oneCell">
    <xdr:from>
      <xdr:col>3</xdr:col>
      <xdr:colOff>178490</xdr:colOff>
      <xdr:row>17</xdr:row>
      <xdr:rowOff>632627</xdr:rowOff>
    </xdr:from>
    <xdr:to>
      <xdr:col>4</xdr:col>
      <xdr:colOff>138180</xdr:colOff>
      <xdr:row>18</xdr:row>
      <xdr:rowOff>807416</xdr:rowOff>
    </xdr:to>
    <xdr:pic>
      <xdr:nvPicPr>
        <xdr:cNvPr id="72" name="Рисунок 71"/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7290" y="11233952"/>
          <a:ext cx="569290" cy="917739"/>
        </a:xfrm>
        <a:prstGeom prst="rect">
          <a:avLst/>
        </a:prstGeom>
      </xdr:spPr>
    </xdr:pic>
    <xdr:clientData/>
  </xdr:twoCellAnchor>
  <xdr:twoCellAnchor editAs="oneCell">
    <xdr:from>
      <xdr:col>5</xdr:col>
      <xdr:colOff>210047</xdr:colOff>
      <xdr:row>17</xdr:row>
      <xdr:rowOff>627407</xdr:rowOff>
    </xdr:from>
    <xdr:to>
      <xdr:col>6</xdr:col>
      <xdr:colOff>169654</xdr:colOff>
      <xdr:row>18</xdr:row>
      <xdr:rowOff>807416</xdr:rowOff>
    </xdr:to>
    <xdr:pic>
      <xdr:nvPicPr>
        <xdr:cNvPr id="73" name="Рисунок 72"/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8047" y="11228732"/>
          <a:ext cx="569207" cy="922959"/>
        </a:xfrm>
        <a:prstGeom prst="rect">
          <a:avLst/>
        </a:prstGeom>
      </xdr:spPr>
    </xdr:pic>
    <xdr:clientData/>
  </xdr:twoCellAnchor>
  <xdr:twoCellAnchor editAs="oneCell">
    <xdr:from>
      <xdr:col>4</xdr:col>
      <xdr:colOff>210252</xdr:colOff>
      <xdr:row>17</xdr:row>
      <xdr:rowOff>633205</xdr:rowOff>
    </xdr:from>
    <xdr:to>
      <xdr:col>5</xdr:col>
      <xdr:colOff>152676</xdr:colOff>
      <xdr:row>18</xdr:row>
      <xdr:rowOff>780083</xdr:rowOff>
    </xdr:to>
    <xdr:pic>
      <xdr:nvPicPr>
        <xdr:cNvPr id="74" name="Рисунок 73"/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8652" y="11234530"/>
          <a:ext cx="552024" cy="889828"/>
        </a:xfrm>
        <a:prstGeom prst="rect">
          <a:avLst/>
        </a:prstGeom>
      </xdr:spPr>
    </xdr:pic>
    <xdr:clientData/>
  </xdr:twoCellAnchor>
  <xdr:twoCellAnchor editAs="oneCell">
    <xdr:from>
      <xdr:col>6</xdr:col>
      <xdr:colOff>217658</xdr:colOff>
      <xdr:row>17</xdr:row>
      <xdr:rowOff>617882</xdr:rowOff>
    </xdr:from>
    <xdr:to>
      <xdr:col>7</xdr:col>
      <xdr:colOff>156768</xdr:colOff>
      <xdr:row>18</xdr:row>
      <xdr:rowOff>764759</xdr:rowOff>
    </xdr:to>
    <xdr:pic>
      <xdr:nvPicPr>
        <xdr:cNvPr id="75" name="Рисунок 74"/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5258" y="11219207"/>
          <a:ext cx="548710" cy="889827"/>
        </a:xfrm>
        <a:prstGeom prst="rect">
          <a:avLst/>
        </a:prstGeom>
      </xdr:spPr>
    </xdr:pic>
    <xdr:clientData/>
  </xdr:twoCellAnchor>
  <xdr:twoCellAnchor editAs="oneCell">
    <xdr:from>
      <xdr:col>2</xdr:col>
      <xdr:colOff>227176</xdr:colOff>
      <xdr:row>28</xdr:row>
      <xdr:rowOff>628650</xdr:rowOff>
    </xdr:from>
    <xdr:to>
      <xdr:col>3</xdr:col>
      <xdr:colOff>271256</xdr:colOff>
      <xdr:row>29</xdr:row>
      <xdr:rowOff>932086</xdr:rowOff>
    </xdr:to>
    <xdr:pic>
      <xdr:nvPicPr>
        <xdr:cNvPr id="41" name="Рисунок 40"/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6376" y="21145500"/>
          <a:ext cx="653680" cy="1046386"/>
        </a:xfrm>
        <a:prstGeom prst="rect">
          <a:avLst/>
        </a:prstGeom>
      </xdr:spPr>
    </xdr:pic>
    <xdr:clientData/>
  </xdr:twoCellAnchor>
  <xdr:twoCellAnchor editAs="oneCell">
    <xdr:from>
      <xdr:col>5</xdr:col>
      <xdr:colOff>95251</xdr:colOff>
      <xdr:row>23</xdr:row>
      <xdr:rowOff>11223</xdr:rowOff>
    </xdr:from>
    <xdr:to>
      <xdr:col>6</xdr:col>
      <xdr:colOff>193675</xdr:colOff>
      <xdr:row>24</xdr:row>
      <xdr:rowOff>79375</xdr:rowOff>
    </xdr:to>
    <xdr:pic>
      <xdr:nvPicPr>
        <xdr:cNvPr id="55" name="Рисунок 54"/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1" y="15736998"/>
          <a:ext cx="708024" cy="1144477"/>
        </a:xfrm>
        <a:prstGeom prst="rect">
          <a:avLst/>
        </a:prstGeom>
      </xdr:spPr>
    </xdr:pic>
    <xdr:clientData/>
  </xdr:twoCellAnchor>
  <xdr:twoCellAnchor editAs="oneCell">
    <xdr:from>
      <xdr:col>6</xdr:col>
      <xdr:colOff>549463</xdr:colOff>
      <xdr:row>31</xdr:row>
      <xdr:rowOff>638175</xdr:rowOff>
    </xdr:from>
    <xdr:to>
      <xdr:col>7</xdr:col>
      <xdr:colOff>460374</xdr:colOff>
      <xdr:row>32</xdr:row>
      <xdr:rowOff>736599</xdr:rowOff>
    </xdr:to>
    <xdr:pic>
      <xdr:nvPicPr>
        <xdr:cNvPr id="57" name="Рисунок 56"/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7063" y="23802975"/>
          <a:ext cx="520511" cy="841374"/>
        </a:xfrm>
        <a:prstGeom prst="rect">
          <a:avLst/>
        </a:prstGeom>
      </xdr:spPr>
    </xdr:pic>
    <xdr:clientData/>
  </xdr:twoCellAnchor>
  <xdr:twoCellAnchor editAs="oneCell">
    <xdr:from>
      <xdr:col>6</xdr:col>
      <xdr:colOff>409575</xdr:colOff>
      <xdr:row>19</xdr:row>
      <xdr:rowOff>583633</xdr:rowOff>
    </xdr:from>
    <xdr:to>
      <xdr:col>7</xdr:col>
      <xdr:colOff>422274</xdr:colOff>
      <xdr:row>21</xdr:row>
      <xdr:rowOff>103642</xdr:rowOff>
    </xdr:to>
    <xdr:pic>
      <xdr:nvPicPr>
        <xdr:cNvPr id="64" name="Рисунок 63"/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7175" y="12804208"/>
          <a:ext cx="622299" cy="1005909"/>
        </a:xfrm>
        <a:prstGeom prst="rect">
          <a:avLst/>
        </a:prstGeom>
      </xdr:spPr>
    </xdr:pic>
    <xdr:clientData/>
  </xdr:twoCellAnchor>
  <xdr:twoCellAnchor editAs="oneCell">
    <xdr:from>
      <xdr:col>2</xdr:col>
      <xdr:colOff>542925</xdr:colOff>
      <xdr:row>6</xdr:row>
      <xdr:rowOff>809625</xdr:rowOff>
    </xdr:from>
    <xdr:to>
      <xdr:col>3</xdr:col>
      <xdr:colOff>536333</xdr:colOff>
      <xdr:row>7</xdr:row>
      <xdr:rowOff>850900</xdr:rowOff>
    </xdr:to>
    <xdr:pic>
      <xdr:nvPicPr>
        <xdr:cNvPr id="70" name="Рисунок 69"/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5" y="3028950"/>
          <a:ext cx="603008" cy="974725"/>
        </a:xfrm>
        <a:prstGeom prst="rect">
          <a:avLst/>
        </a:prstGeom>
      </xdr:spPr>
    </xdr:pic>
    <xdr:clientData/>
  </xdr:twoCellAnchor>
  <xdr:twoCellAnchor editAs="oneCell">
    <xdr:from>
      <xdr:col>1</xdr:col>
      <xdr:colOff>608470</xdr:colOff>
      <xdr:row>6</xdr:row>
      <xdr:rowOff>800100</xdr:rowOff>
    </xdr:from>
    <xdr:to>
      <xdr:col>3</xdr:col>
      <xdr:colOff>2098</xdr:colOff>
      <xdr:row>7</xdr:row>
      <xdr:rowOff>857250</xdr:rowOff>
    </xdr:to>
    <xdr:pic>
      <xdr:nvPicPr>
        <xdr:cNvPr id="76" name="Рисунок 75"/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070" y="3019425"/>
          <a:ext cx="612828" cy="990600"/>
        </a:xfrm>
        <a:prstGeom prst="rect">
          <a:avLst/>
        </a:prstGeom>
      </xdr:spPr>
    </xdr:pic>
    <xdr:clientData/>
  </xdr:twoCellAnchor>
  <xdr:twoCellAnchor editAs="oneCell">
    <xdr:from>
      <xdr:col>3</xdr:col>
      <xdr:colOff>542925</xdr:colOff>
      <xdr:row>6</xdr:row>
      <xdr:rowOff>807015</xdr:rowOff>
    </xdr:from>
    <xdr:to>
      <xdr:col>4</xdr:col>
      <xdr:colOff>555625</xdr:colOff>
      <xdr:row>7</xdr:row>
      <xdr:rowOff>879474</xdr:rowOff>
    </xdr:to>
    <xdr:pic>
      <xdr:nvPicPr>
        <xdr:cNvPr id="78" name="Рисунок 77"/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1725" y="3026340"/>
          <a:ext cx="622300" cy="1005909"/>
        </a:xfrm>
        <a:prstGeom prst="rect">
          <a:avLst/>
        </a:prstGeom>
      </xdr:spPr>
    </xdr:pic>
    <xdr:clientData/>
  </xdr:twoCellAnchor>
  <xdr:twoCellAnchor editAs="oneCell">
    <xdr:from>
      <xdr:col>6</xdr:col>
      <xdr:colOff>485775</xdr:colOff>
      <xdr:row>6</xdr:row>
      <xdr:rowOff>837071</xdr:rowOff>
    </xdr:from>
    <xdr:to>
      <xdr:col>7</xdr:col>
      <xdr:colOff>485775</xdr:colOff>
      <xdr:row>7</xdr:row>
      <xdr:rowOff>889001</xdr:rowOff>
    </xdr:to>
    <xdr:pic>
      <xdr:nvPicPr>
        <xdr:cNvPr id="79" name="Рисунок 78"/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375" y="3056396"/>
          <a:ext cx="609600" cy="985380"/>
        </a:xfrm>
        <a:prstGeom prst="rect">
          <a:avLst/>
        </a:prstGeom>
      </xdr:spPr>
    </xdr:pic>
    <xdr:clientData/>
  </xdr:twoCellAnchor>
  <xdr:twoCellAnchor editAs="oneCell">
    <xdr:from>
      <xdr:col>4</xdr:col>
      <xdr:colOff>466725</xdr:colOff>
      <xdr:row>6</xdr:row>
      <xdr:rowOff>798926</xdr:rowOff>
    </xdr:from>
    <xdr:to>
      <xdr:col>5</xdr:col>
      <xdr:colOff>507999</xdr:colOff>
      <xdr:row>8</xdr:row>
      <xdr:rowOff>22224</xdr:rowOff>
    </xdr:to>
    <xdr:pic>
      <xdr:nvPicPr>
        <xdr:cNvPr id="80" name="Рисунок 79"/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5125" y="3018251"/>
          <a:ext cx="650874" cy="1052098"/>
        </a:xfrm>
        <a:prstGeom prst="rect">
          <a:avLst/>
        </a:prstGeom>
      </xdr:spPr>
    </xdr:pic>
    <xdr:clientData/>
  </xdr:twoCellAnchor>
  <xdr:twoCellAnchor editAs="oneCell">
    <xdr:from>
      <xdr:col>5</xdr:col>
      <xdr:colOff>468985</xdr:colOff>
      <xdr:row>6</xdr:row>
      <xdr:rowOff>828675</xdr:rowOff>
    </xdr:from>
    <xdr:to>
      <xdr:col>6</xdr:col>
      <xdr:colOff>480440</xdr:colOff>
      <xdr:row>7</xdr:row>
      <xdr:rowOff>862965</xdr:rowOff>
    </xdr:to>
    <xdr:pic>
      <xdr:nvPicPr>
        <xdr:cNvPr id="81" name="Рисунок 80"/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6985" y="3048000"/>
          <a:ext cx="621055" cy="967740"/>
        </a:xfrm>
        <a:prstGeom prst="rect">
          <a:avLst/>
        </a:prstGeom>
      </xdr:spPr>
    </xdr:pic>
    <xdr:clientData/>
  </xdr:twoCellAnchor>
  <xdr:twoCellAnchor editAs="oneCell">
    <xdr:from>
      <xdr:col>2</xdr:col>
      <xdr:colOff>561975</xdr:colOff>
      <xdr:row>8</xdr:row>
      <xdr:rowOff>595377</xdr:rowOff>
    </xdr:from>
    <xdr:to>
      <xdr:col>3</xdr:col>
      <xdr:colOff>517524</xdr:colOff>
      <xdr:row>10</xdr:row>
      <xdr:rowOff>23005</xdr:rowOff>
    </xdr:to>
    <xdr:pic>
      <xdr:nvPicPr>
        <xdr:cNvPr id="83" name="Рисунок 82"/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4643502"/>
          <a:ext cx="565149" cy="913528"/>
        </a:xfrm>
        <a:prstGeom prst="rect">
          <a:avLst/>
        </a:prstGeom>
      </xdr:spPr>
    </xdr:pic>
    <xdr:clientData/>
  </xdr:twoCellAnchor>
  <xdr:twoCellAnchor editAs="oneCell">
    <xdr:from>
      <xdr:col>3</xdr:col>
      <xdr:colOff>539049</xdr:colOff>
      <xdr:row>8</xdr:row>
      <xdr:rowOff>571500</xdr:rowOff>
    </xdr:from>
    <xdr:to>
      <xdr:col>4</xdr:col>
      <xdr:colOff>526565</xdr:colOff>
      <xdr:row>10</xdr:row>
      <xdr:rowOff>50800</xdr:rowOff>
    </xdr:to>
    <xdr:pic>
      <xdr:nvPicPr>
        <xdr:cNvPr id="84" name="Рисунок 83"/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7849" y="4619625"/>
          <a:ext cx="597116" cy="965200"/>
        </a:xfrm>
        <a:prstGeom prst="rect">
          <a:avLst/>
        </a:prstGeom>
      </xdr:spPr>
    </xdr:pic>
    <xdr:clientData/>
  </xdr:twoCellAnchor>
  <xdr:twoCellAnchor editAs="oneCell">
    <xdr:from>
      <xdr:col>4</xdr:col>
      <xdr:colOff>530009</xdr:colOff>
      <xdr:row>8</xdr:row>
      <xdr:rowOff>552450</xdr:rowOff>
    </xdr:from>
    <xdr:to>
      <xdr:col>5</xdr:col>
      <xdr:colOff>517524</xdr:colOff>
      <xdr:row>10</xdr:row>
      <xdr:rowOff>31750</xdr:rowOff>
    </xdr:to>
    <xdr:pic>
      <xdr:nvPicPr>
        <xdr:cNvPr id="85" name="Рисунок 84"/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8409" y="4600575"/>
          <a:ext cx="597115" cy="965200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18</xdr:row>
      <xdr:rowOff>679680</xdr:rowOff>
    </xdr:from>
    <xdr:to>
      <xdr:col>1</xdr:col>
      <xdr:colOff>577850</xdr:colOff>
      <xdr:row>20</xdr:row>
      <xdr:rowOff>127000</xdr:rowOff>
    </xdr:to>
    <xdr:pic>
      <xdr:nvPicPr>
        <xdr:cNvPr id="86" name="Рисунок 85"/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2147780"/>
          <a:ext cx="825500" cy="1009420"/>
        </a:xfrm>
        <a:prstGeom prst="rect">
          <a:avLst/>
        </a:prstGeom>
      </xdr:spPr>
    </xdr:pic>
    <xdr:clientData/>
  </xdr:twoCellAnchor>
  <xdr:twoCellAnchor editAs="oneCell">
    <xdr:from>
      <xdr:col>2</xdr:col>
      <xdr:colOff>173467</xdr:colOff>
      <xdr:row>18</xdr:row>
      <xdr:rowOff>790574</xdr:rowOff>
    </xdr:from>
    <xdr:to>
      <xdr:col>3</xdr:col>
      <xdr:colOff>107949</xdr:colOff>
      <xdr:row>20</xdr:row>
      <xdr:rowOff>107949</xdr:rowOff>
    </xdr:to>
    <xdr:pic>
      <xdr:nvPicPr>
        <xdr:cNvPr id="87" name="Рисунок 86"/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2667" y="12258674"/>
          <a:ext cx="544082" cy="879475"/>
        </a:xfrm>
        <a:prstGeom prst="rect">
          <a:avLst/>
        </a:prstGeom>
      </xdr:spPr>
    </xdr:pic>
    <xdr:clientData/>
  </xdr:twoCellAnchor>
  <xdr:twoCellAnchor editAs="oneCell">
    <xdr:from>
      <xdr:col>2</xdr:col>
      <xdr:colOff>457200</xdr:colOff>
      <xdr:row>20</xdr:row>
      <xdr:rowOff>737315</xdr:rowOff>
    </xdr:from>
    <xdr:to>
      <xdr:col>3</xdr:col>
      <xdr:colOff>476249</xdr:colOff>
      <xdr:row>21</xdr:row>
      <xdr:rowOff>784290</xdr:rowOff>
    </xdr:to>
    <xdr:pic>
      <xdr:nvPicPr>
        <xdr:cNvPr id="88" name="Рисунок 87"/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0" y="13767515"/>
          <a:ext cx="628649" cy="789925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</xdr:colOff>
      <xdr:row>20</xdr:row>
      <xdr:rowOff>713279</xdr:rowOff>
    </xdr:from>
    <xdr:to>
      <xdr:col>5</xdr:col>
      <xdr:colOff>114299</xdr:colOff>
      <xdr:row>21</xdr:row>
      <xdr:rowOff>770861</xdr:rowOff>
    </xdr:to>
    <xdr:pic>
      <xdr:nvPicPr>
        <xdr:cNvPr id="90" name="Рисунок 89"/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025" y="13743479"/>
          <a:ext cx="676274" cy="8005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7"/>
  <sheetViews>
    <sheetView showGridLines="0" tabSelected="1" topLeftCell="A19" zoomScaleNormal="100" workbookViewId="0">
      <selection activeCell="J25" sqref="J25"/>
    </sheetView>
  </sheetViews>
  <sheetFormatPr defaultRowHeight="15" x14ac:dyDescent="0.25"/>
  <cols>
    <col min="9" max="9" width="15.28515625" customWidth="1"/>
    <col min="10" max="10" width="18.28515625" customWidth="1"/>
    <col min="11" max="11" width="15.85546875" customWidth="1"/>
    <col min="12" max="12" width="7.5703125" customWidth="1"/>
    <col min="13" max="13" width="10.42578125" customWidth="1"/>
    <col min="14" max="14" width="9.5703125" customWidth="1"/>
    <col min="15" max="15" width="19.42578125" customWidth="1"/>
    <col min="16" max="16" width="10.42578125" customWidth="1"/>
    <col min="17" max="17" width="14.85546875" customWidth="1"/>
    <col min="18" max="18" width="16.42578125" customWidth="1"/>
  </cols>
  <sheetData>
    <row r="1" spans="1:24" ht="30" customHeight="1" x14ac:dyDescent="0.25">
      <c r="A1" s="7"/>
      <c r="B1" s="7"/>
      <c r="C1" s="7"/>
      <c r="D1" s="7"/>
      <c r="E1" s="7"/>
      <c r="F1" s="7"/>
      <c r="G1" s="7"/>
      <c r="H1" s="7"/>
      <c r="I1" s="92" t="s">
        <v>14</v>
      </c>
      <c r="J1" s="92"/>
      <c r="K1" s="92"/>
      <c r="L1" s="92"/>
      <c r="M1" s="92"/>
      <c r="N1" s="92"/>
      <c r="O1" s="92"/>
      <c r="P1" s="92"/>
      <c r="Q1" s="92"/>
      <c r="R1" s="93"/>
      <c r="S1" s="1"/>
      <c r="T1" s="1"/>
      <c r="U1" s="2"/>
      <c r="V1" s="2"/>
      <c r="W1" s="2"/>
    </row>
    <row r="2" spans="1:24" ht="30" customHeight="1" x14ac:dyDescent="0.25">
      <c r="A2" s="7"/>
      <c r="B2" s="7"/>
      <c r="C2" s="7"/>
      <c r="D2" s="7"/>
      <c r="E2" s="7"/>
      <c r="F2" s="7"/>
      <c r="G2" s="7"/>
      <c r="H2" s="7"/>
      <c r="I2" s="92"/>
      <c r="J2" s="92"/>
      <c r="K2" s="92"/>
      <c r="L2" s="92"/>
      <c r="M2" s="92"/>
      <c r="N2" s="92"/>
      <c r="O2" s="92"/>
      <c r="P2" s="92"/>
      <c r="Q2" s="92"/>
      <c r="R2" s="93"/>
      <c r="S2" s="1"/>
      <c r="T2" s="1"/>
      <c r="U2" s="2"/>
      <c r="V2" s="2"/>
      <c r="W2" s="2"/>
    </row>
    <row r="3" spans="1:24" ht="30" customHeight="1" thickBot="1" x14ac:dyDescent="0.3">
      <c r="A3" s="7"/>
      <c r="B3" s="7"/>
      <c r="C3" s="7"/>
      <c r="D3" s="7"/>
      <c r="E3" s="7"/>
      <c r="F3" s="7"/>
      <c r="G3" s="7"/>
      <c r="H3" s="7"/>
      <c r="I3" s="94"/>
      <c r="J3" s="94"/>
      <c r="K3" s="94"/>
      <c r="L3" s="94"/>
      <c r="M3" s="94"/>
      <c r="N3" s="94"/>
      <c r="O3" s="94"/>
      <c r="P3" s="94"/>
      <c r="Q3" s="94"/>
      <c r="R3" s="95"/>
      <c r="S3" s="1"/>
      <c r="T3" s="1"/>
      <c r="U3" s="2"/>
      <c r="V3" s="2"/>
      <c r="W3" s="2"/>
    </row>
    <row r="4" spans="1:24" ht="27.75" customHeight="1" thickTop="1" thickBot="1" x14ac:dyDescent="0.3">
      <c r="A4" s="7"/>
      <c r="B4" s="7"/>
      <c r="C4" s="7"/>
      <c r="D4" s="7"/>
      <c r="E4" s="7"/>
      <c r="F4" s="7"/>
      <c r="G4" s="7"/>
      <c r="H4" s="7"/>
      <c r="I4" s="109" t="s">
        <v>50</v>
      </c>
      <c r="J4" s="109"/>
      <c r="K4" s="109"/>
      <c r="L4" s="109"/>
      <c r="M4" s="109"/>
      <c r="N4" s="110"/>
      <c r="O4" s="96" t="s">
        <v>51</v>
      </c>
      <c r="P4" s="97"/>
      <c r="Q4" s="111" t="s">
        <v>49</v>
      </c>
      <c r="R4" s="112"/>
      <c r="S4" s="1"/>
      <c r="T4" s="1"/>
      <c r="U4" s="2"/>
      <c r="V4" s="2"/>
      <c r="W4" s="2"/>
    </row>
    <row r="5" spans="1:24" ht="27.75" customHeight="1" thickTop="1" x14ac:dyDescent="0.25">
      <c r="A5" s="7"/>
      <c r="B5" s="7"/>
      <c r="C5" s="7"/>
      <c r="D5" s="7"/>
      <c r="E5" s="7"/>
      <c r="F5" s="7"/>
      <c r="G5" s="7"/>
      <c r="H5" s="7"/>
      <c r="I5" s="105" t="s">
        <v>0</v>
      </c>
      <c r="J5" s="105" t="s">
        <v>3</v>
      </c>
      <c r="K5" s="105" t="s">
        <v>1</v>
      </c>
      <c r="L5" s="104" t="s">
        <v>13</v>
      </c>
      <c r="M5" s="104" t="s">
        <v>8</v>
      </c>
      <c r="N5" s="102" t="s">
        <v>9</v>
      </c>
      <c r="O5" s="107" t="s">
        <v>2</v>
      </c>
      <c r="P5" s="98" t="s">
        <v>7</v>
      </c>
      <c r="Q5" s="102" t="s">
        <v>91</v>
      </c>
      <c r="R5" s="100" t="s">
        <v>10</v>
      </c>
      <c r="S5" s="1"/>
      <c r="T5" s="1"/>
      <c r="U5" s="2"/>
      <c r="V5" s="2"/>
      <c r="W5" s="2"/>
    </row>
    <row r="6" spans="1:24" ht="29.25" customHeight="1" thickBot="1" x14ac:dyDescent="0.3">
      <c r="A6" s="7"/>
      <c r="B6" s="7"/>
      <c r="C6" s="7"/>
      <c r="D6" s="7"/>
      <c r="E6" s="7"/>
      <c r="F6" s="7"/>
      <c r="G6" s="7"/>
      <c r="H6" s="7"/>
      <c r="I6" s="106"/>
      <c r="J6" s="106"/>
      <c r="K6" s="106"/>
      <c r="L6" s="103"/>
      <c r="M6" s="103"/>
      <c r="N6" s="103"/>
      <c r="O6" s="108"/>
      <c r="P6" s="99"/>
      <c r="Q6" s="103"/>
      <c r="R6" s="101"/>
      <c r="S6" s="2"/>
      <c r="T6" s="2"/>
      <c r="U6" s="2"/>
      <c r="V6" s="2"/>
      <c r="W6" s="2"/>
    </row>
    <row r="7" spans="1:24" ht="73.5" customHeight="1" thickBot="1" x14ac:dyDescent="0.3">
      <c r="A7" s="8"/>
      <c r="B7" s="8"/>
      <c r="C7" s="8"/>
      <c r="D7" s="8"/>
      <c r="E7" s="8"/>
      <c r="F7" s="8"/>
      <c r="G7" s="8"/>
      <c r="H7" s="9"/>
      <c r="I7" s="30" t="s">
        <v>25</v>
      </c>
      <c r="J7" s="60" t="s">
        <v>58</v>
      </c>
      <c r="K7" s="49" t="s">
        <v>24</v>
      </c>
      <c r="L7" s="22">
        <v>450</v>
      </c>
      <c r="M7" s="21">
        <v>5</v>
      </c>
      <c r="N7" s="23">
        <v>1.3</v>
      </c>
      <c r="O7" s="83" t="s">
        <v>47</v>
      </c>
      <c r="P7" s="42"/>
      <c r="Q7" s="23">
        <f>P7*N7</f>
        <v>0</v>
      </c>
      <c r="R7" s="24">
        <f>L7*M7*P7</f>
        <v>0</v>
      </c>
      <c r="S7" s="2"/>
      <c r="T7" s="2"/>
      <c r="U7" s="2"/>
      <c r="V7" s="2"/>
      <c r="W7" s="2"/>
    </row>
    <row r="8" spans="1:24" ht="70.5" customHeight="1" thickBot="1" x14ac:dyDescent="0.3">
      <c r="A8" s="8"/>
      <c r="B8" s="8"/>
      <c r="C8" s="8"/>
      <c r="D8" s="8"/>
      <c r="E8" s="8"/>
      <c r="F8" s="8"/>
      <c r="G8" s="8"/>
      <c r="H8" s="9"/>
      <c r="I8" s="31" t="s">
        <v>95</v>
      </c>
      <c r="J8" s="25" t="s">
        <v>96</v>
      </c>
      <c r="K8" s="50" t="s">
        <v>97</v>
      </c>
      <c r="L8" s="27">
        <v>400</v>
      </c>
      <c r="M8" s="26">
        <v>4</v>
      </c>
      <c r="N8" s="28">
        <v>0.8</v>
      </c>
      <c r="O8" s="84" t="s">
        <v>98</v>
      </c>
      <c r="P8" s="43"/>
      <c r="Q8" s="28">
        <f t="shared" ref="Q8:Q33" si="0">P8*N8</f>
        <v>0</v>
      </c>
      <c r="R8" s="29">
        <f t="shared" ref="R8:R33" si="1">L8*M8*P8</f>
        <v>0</v>
      </c>
      <c r="S8" s="3"/>
      <c r="T8" s="3"/>
      <c r="U8" s="3"/>
      <c r="V8" s="3"/>
      <c r="W8" s="3"/>
      <c r="X8" s="3"/>
    </row>
    <row r="9" spans="1:24" ht="58.5" customHeight="1" thickBot="1" x14ac:dyDescent="0.3">
      <c r="A9" s="8"/>
      <c r="B9" s="8"/>
      <c r="C9" s="8"/>
      <c r="D9" s="8"/>
      <c r="E9" s="8"/>
      <c r="F9" s="8"/>
      <c r="G9" s="8"/>
      <c r="H9" s="9"/>
      <c r="I9" s="30" t="s">
        <v>33</v>
      </c>
      <c r="J9" s="20" t="s">
        <v>83</v>
      </c>
      <c r="K9" s="49" t="s">
        <v>26</v>
      </c>
      <c r="L9" s="22">
        <v>620</v>
      </c>
      <c r="M9" s="21">
        <v>6</v>
      </c>
      <c r="N9" s="23">
        <v>2.4</v>
      </c>
      <c r="O9" s="83" t="s">
        <v>67</v>
      </c>
      <c r="P9" s="42"/>
      <c r="Q9" s="23">
        <f t="shared" si="0"/>
        <v>0</v>
      </c>
      <c r="R9" s="24">
        <f t="shared" si="1"/>
        <v>0</v>
      </c>
      <c r="S9" s="3"/>
      <c r="T9" s="3"/>
      <c r="U9" s="3"/>
      <c r="V9" s="3"/>
      <c r="W9" s="3"/>
      <c r="X9" s="3"/>
    </row>
    <row r="10" spans="1:24" ht="58.5" customHeight="1" thickBot="1" x14ac:dyDescent="0.3">
      <c r="A10" s="8"/>
      <c r="B10" s="8"/>
      <c r="C10" s="8"/>
      <c r="D10" s="8"/>
      <c r="E10" s="8"/>
      <c r="F10" s="8"/>
      <c r="G10" s="8"/>
      <c r="H10" s="9"/>
      <c r="I10" s="51" t="s">
        <v>99</v>
      </c>
      <c r="J10" s="63" t="s">
        <v>100</v>
      </c>
      <c r="K10" s="50" t="s">
        <v>24</v>
      </c>
      <c r="L10" s="55">
        <v>750</v>
      </c>
      <c r="M10" s="54">
        <v>3</v>
      </c>
      <c r="N10" s="57">
        <v>1.5</v>
      </c>
      <c r="O10" s="85" t="s">
        <v>101</v>
      </c>
      <c r="P10" s="56"/>
      <c r="Q10" s="57">
        <f t="shared" si="0"/>
        <v>0</v>
      </c>
      <c r="R10" s="58">
        <f t="shared" si="1"/>
        <v>0</v>
      </c>
      <c r="S10" s="3"/>
      <c r="T10" s="3"/>
      <c r="U10" s="3"/>
      <c r="V10" s="3"/>
      <c r="W10" s="3"/>
      <c r="X10" s="3"/>
    </row>
    <row r="11" spans="1:24" ht="59.25" customHeight="1" thickBot="1" x14ac:dyDescent="0.3">
      <c r="A11" s="8"/>
      <c r="B11" s="8"/>
      <c r="C11" s="8"/>
      <c r="D11" s="8"/>
      <c r="E11" s="8"/>
      <c r="F11" s="8"/>
      <c r="G11" s="8"/>
      <c r="H11" s="9"/>
      <c r="I11" s="30" t="s">
        <v>27</v>
      </c>
      <c r="J11" s="20" t="s">
        <v>85</v>
      </c>
      <c r="K11" s="49" t="s">
        <v>26</v>
      </c>
      <c r="L11" s="22">
        <v>550</v>
      </c>
      <c r="M11" s="21">
        <v>6</v>
      </c>
      <c r="N11" s="23">
        <v>2.5</v>
      </c>
      <c r="O11" s="83" t="s">
        <v>86</v>
      </c>
      <c r="P11" s="42"/>
      <c r="Q11" s="23">
        <f t="shared" si="0"/>
        <v>0</v>
      </c>
      <c r="R11" s="24">
        <f t="shared" si="1"/>
        <v>0</v>
      </c>
      <c r="S11" s="3"/>
      <c r="T11" s="3"/>
      <c r="U11" s="3"/>
      <c r="V11" s="3"/>
      <c r="W11" s="3"/>
      <c r="X11" s="3"/>
    </row>
    <row r="12" spans="1:24" ht="58.5" customHeight="1" thickBot="1" x14ac:dyDescent="0.3">
      <c r="A12" s="8"/>
      <c r="B12" s="8"/>
      <c r="C12" s="8"/>
      <c r="D12" s="8"/>
      <c r="E12" s="8"/>
      <c r="F12" s="8"/>
      <c r="G12" s="8"/>
      <c r="H12" s="9"/>
      <c r="I12" s="31" t="s">
        <v>32</v>
      </c>
      <c r="J12" s="25" t="s">
        <v>84</v>
      </c>
      <c r="K12" s="50" t="s">
        <v>26</v>
      </c>
      <c r="L12" s="27">
        <v>400</v>
      </c>
      <c r="M12" s="26">
        <v>6</v>
      </c>
      <c r="N12" s="28">
        <v>1.5</v>
      </c>
      <c r="O12" s="84" t="s">
        <v>68</v>
      </c>
      <c r="P12" s="43"/>
      <c r="Q12" s="28">
        <f t="shared" si="0"/>
        <v>0</v>
      </c>
      <c r="R12" s="29">
        <f t="shared" si="1"/>
        <v>0</v>
      </c>
      <c r="S12" s="3"/>
      <c r="T12" s="3"/>
      <c r="U12" s="3"/>
      <c r="V12" s="3"/>
      <c r="W12" s="3"/>
      <c r="X12" s="3"/>
    </row>
    <row r="13" spans="1:24" ht="57.75" customHeight="1" thickBot="1" x14ac:dyDescent="0.3">
      <c r="A13" s="8"/>
      <c r="B13" s="8"/>
      <c r="C13" s="8"/>
      <c r="D13" s="8"/>
      <c r="E13" s="8"/>
      <c r="F13" s="8"/>
      <c r="G13" s="8"/>
      <c r="H13" s="9"/>
      <c r="I13" s="30" t="s">
        <v>30</v>
      </c>
      <c r="J13" s="59" t="s">
        <v>81</v>
      </c>
      <c r="K13" s="49" t="s">
        <v>31</v>
      </c>
      <c r="L13" s="22">
        <v>620</v>
      </c>
      <c r="M13" s="21">
        <v>6</v>
      </c>
      <c r="N13" s="23">
        <v>3</v>
      </c>
      <c r="O13" s="83" t="s">
        <v>48</v>
      </c>
      <c r="P13" s="42"/>
      <c r="Q13" s="23">
        <f t="shared" si="0"/>
        <v>0</v>
      </c>
      <c r="R13" s="24">
        <f t="shared" si="1"/>
        <v>0</v>
      </c>
      <c r="S13" s="3"/>
      <c r="T13" s="3"/>
      <c r="U13" s="3"/>
      <c r="V13" s="3"/>
      <c r="W13" s="3"/>
      <c r="X13" s="3"/>
    </row>
    <row r="14" spans="1:24" ht="55.5" customHeight="1" thickBot="1" x14ac:dyDescent="0.3">
      <c r="A14" s="8"/>
      <c r="B14" s="8"/>
      <c r="C14" s="8"/>
      <c r="D14" s="8"/>
      <c r="E14" s="8"/>
      <c r="F14" s="8"/>
      <c r="G14" s="8"/>
      <c r="H14" s="9"/>
      <c r="I14" s="31" t="s">
        <v>94</v>
      </c>
      <c r="J14" s="50" t="s">
        <v>77</v>
      </c>
      <c r="K14" s="50" t="s">
        <v>18</v>
      </c>
      <c r="L14" s="27">
        <v>350</v>
      </c>
      <c r="M14" s="26">
        <v>6</v>
      </c>
      <c r="N14" s="28">
        <v>1.8</v>
      </c>
      <c r="O14" s="84" t="s">
        <v>70</v>
      </c>
      <c r="P14" s="43"/>
      <c r="Q14" s="28">
        <f t="shared" si="0"/>
        <v>0</v>
      </c>
      <c r="R14" s="29">
        <f t="shared" si="1"/>
        <v>0</v>
      </c>
      <c r="S14" s="2"/>
      <c r="T14" s="2"/>
      <c r="U14" s="2"/>
      <c r="V14" s="2"/>
      <c r="W14" s="2"/>
    </row>
    <row r="15" spans="1:24" ht="58.5" customHeight="1" thickBot="1" x14ac:dyDescent="0.3">
      <c r="A15" s="8"/>
      <c r="B15" s="8"/>
      <c r="C15" s="8"/>
      <c r="D15" s="8"/>
      <c r="E15" s="8"/>
      <c r="F15" s="8"/>
      <c r="G15" s="8"/>
      <c r="H15" s="9"/>
      <c r="I15" s="30" t="s">
        <v>36</v>
      </c>
      <c r="J15" s="20" t="s">
        <v>55</v>
      </c>
      <c r="K15" s="49" t="s">
        <v>24</v>
      </c>
      <c r="L15" s="22">
        <v>400</v>
      </c>
      <c r="M15" s="21">
        <v>5</v>
      </c>
      <c r="N15" s="23">
        <v>1.25</v>
      </c>
      <c r="O15" s="83" t="s">
        <v>92</v>
      </c>
      <c r="P15" s="42"/>
      <c r="Q15" s="23">
        <f t="shared" si="0"/>
        <v>0</v>
      </c>
      <c r="R15" s="24">
        <f t="shared" si="1"/>
        <v>0</v>
      </c>
      <c r="S15" s="3"/>
      <c r="T15" s="3"/>
      <c r="U15" s="3"/>
      <c r="V15" s="3"/>
      <c r="W15" s="3"/>
      <c r="X15" s="3"/>
    </row>
    <row r="16" spans="1:24" ht="60.75" thickBot="1" x14ac:dyDescent="0.3">
      <c r="A16" s="8"/>
      <c r="B16" s="8"/>
      <c r="C16" s="8"/>
      <c r="D16" s="8"/>
      <c r="E16" s="8"/>
      <c r="F16" s="8"/>
      <c r="G16" s="8"/>
      <c r="H16" s="9"/>
      <c r="I16" s="31" t="s">
        <v>82</v>
      </c>
      <c r="J16" s="25" t="s">
        <v>57</v>
      </c>
      <c r="K16" s="50" t="s">
        <v>29</v>
      </c>
      <c r="L16" s="27">
        <v>1200</v>
      </c>
      <c r="M16" s="26">
        <v>4</v>
      </c>
      <c r="N16" s="28">
        <v>2</v>
      </c>
      <c r="O16" s="84" t="s">
        <v>69</v>
      </c>
      <c r="P16" s="43"/>
      <c r="Q16" s="28">
        <f t="shared" si="0"/>
        <v>0</v>
      </c>
      <c r="R16" s="29">
        <f t="shared" si="1"/>
        <v>0</v>
      </c>
      <c r="S16" s="3"/>
      <c r="T16" s="3"/>
      <c r="U16" s="3"/>
      <c r="V16" s="3"/>
      <c r="W16" s="3"/>
      <c r="X16" s="3"/>
    </row>
    <row r="17" spans="1:24" ht="58.5" customHeight="1" thickBot="1" x14ac:dyDescent="0.3">
      <c r="A17" s="8"/>
      <c r="B17" s="8"/>
      <c r="C17" s="8"/>
      <c r="D17" s="8"/>
      <c r="E17" s="8"/>
      <c r="F17" s="8"/>
      <c r="G17" s="8"/>
      <c r="H17" s="9"/>
      <c r="I17" s="30" t="s">
        <v>39</v>
      </c>
      <c r="J17" s="20" t="s">
        <v>76</v>
      </c>
      <c r="K17" s="49" t="s">
        <v>18</v>
      </c>
      <c r="L17" s="22">
        <v>350</v>
      </c>
      <c r="M17" s="21">
        <v>6</v>
      </c>
      <c r="N17" s="23">
        <v>2</v>
      </c>
      <c r="O17" s="83" t="s">
        <v>60</v>
      </c>
      <c r="P17" s="42"/>
      <c r="Q17" s="23">
        <f t="shared" si="0"/>
        <v>0</v>
      </c>
      <c r="R17" s="24">
        <f t="shared" si="1"/>
        <v>0</v>
      </c>
      <c r="S17" s="3"/>
      <c r="T17" s="3"/>
      <c r="U17" s="3"/>
      <c r="V17" s="3"/>
      <c r="W17" s="3"/>
      <c r="X17" s="3"/>
    </row>
    <row r="18" spans="1:24" ht="58.5" customHeight="1" thickBot="1" x14ac:dyDescent="0.3">
      <c r="A18" s="8"/>
      <c r="B18" s="8"/>
      <c r="C18" s="8"/>
      <c r="D18" s="8"/>
      <c r="E18" s="8"/>
      <c r="F18" s="8"/>
      <c r="G18" s="8"/>
      <c r="H18" s="9"/>
      <c r="I18" s="51" t="s">
        <v>38</v>
      </c>
      <c r="J18" s="52" t="s">
        <v>78</v>
      </c>
      <c r="K18" s="53" t="s">
        <v>28</v>
      </c>
      <c r="L18" s="55">
        <v>370</v>
      </c>
      <c r="M18" s="54">
        <v>3</v>
      </c>
      <c r="N18" s="57">
        <v>1</v>
      </c>
      <c r="O18" s="85" t="s">
        <v>106</v>
      </c>
      <c r="P18" s="56"/>
      <c r="Q18" s="57">
        <f t="shared" si="0"/>
        <v>0</v>
      </c>
      <c r="R18" s="58">
        <f t="shared" si="1"/>
        <v>0</v>
      </c>
      <c r="S18" s="3"/>
      <c r="T18" s="3"/>
      <c r="U18" s="3"/>
      <c r="V18" s="3"/>
      <c r="W18" s="3"/>
      <c r="X18" s="3"/>
    </row>
    <row r="19" spans="1:24" ht="64.5" customHeight="1" thickBot="1" x14ac:dyDescent="0.3">
      <c r="A19" s="72"/>
      <c r="B19" s="72"/>
      <c r="C19" s="72"/>
      <c r="D19" s="72"/>
      <c r="E19" s="72"/>
      <c r="F19" s="72"/>
      <c r="G19" s="72"/>
      <c r="H19" s="9"/>
      <c r="I19" s="30" t="s">
        <v>43</v>
      </c>
      <c r="J19" s="59" t="s">
        <v>44</v>
      </c>
      <c r="K19" s="49" t="s">
        <v>28</v>
      </c>
      <c r="L19" s="22">
        <v>850</v>
      </c>
      <c r="M19" s="21">
        <v>3</v>
      </c>
      <c r="N19" s="23">
        <v>1.5</v>
      </c>
      <c r="O19" s="83" t="s">
        <v>63</v>
      </c>
      <c r="P19" s="42"/>
      <c r="Q19" s="23">
        <f t="shared" si="0"/>
        <v>0</v>
      </c>
      <c r="R19" s="24">
        <f t="shared" si="1"/>
        <v>0</v>
      </c>
      <c r="S19" s="3"/>
      <c r="T19" s="3"/>
      <c r="U19" s="3"/>
      <c r="V19" s="3"/>
      <c r="W19" s="3"/>
      <c r="X19" s="3"/>
    </row>
    <row r="20" spans="1:24" ht="58.5" customHeight="1" thickBot="1" x14ac:dyDescent="0.3">
      <c r="A20" s="8"/>
      <c r="B20" s="8"/>
      <c r="C20" s="8"/>
      <c r="D20" s="8"/>
      <c r="E20" s="8"/>
      <c r="F20" s="8"/>
      <c r="G20" s="8"/>
      <c r="H20" s="9"/>
      <c r="I20" s="51" t="s">
        <v>102</v>
      </c>
      <c r="J20" s="62" t="s">
        <v>103</v>
      </c>
      <c r="K20" s="53" t="s">
        <v>41</v>
      </c>
      <c r="L20" s="55">
        <v>360</v>
      </c>
      <c r="M20" s="54">
        <v>6</v>
      </c>
      <c r="N20" s="57">
        <v>1</v>
      </c>
      <c r="O20" s="85" t="s">
        <v>104</v>
      </c>
      <c r="P20" s="56"/>
      <c r="Q20" s="57">
        <f t="shared" si="0"/>
        <v>0</v>
      </c>
      <c r="R20" s="58">
        <f t="shared" si="1"/>
        <v>0</v>
      </c>
      <c r="S20" s="3"/>
      <c r="T20" s="3"/>
      <c r="U20" s="3"/>
      <c r="V20" s="3"/>
      <c r="W20" s="3"/>
      <c r="X20" s="3"/>
    </row>
    <row r="21" spans="1:24" ht="58.5" customHeight="1" thickBot="1" x14ac:dyDescent="0.3">
      <c r="A21" s="8"/>
      <c r="B21" s="8"/>
      <c r="C21" s="8"/>
      <c r="D21" s="8"/>
      <c r="E21" s="8"/>
      <c r="F21" s="8"/>
      <c r="G21" s="8"/>
      <c r="H21" s="9"/>
      <c r="I21" s="30" t="s">
        <v>40</v>
      </c>
      <c r="J21" s="59" t="s">
        <v>73</v>
      </c>
      <c r="K21" s="49" t="s">
        <v>41</v>
      </c>
      <c r="L21" s="22">
        <v>300</v>
      </c>
      <c r="M21" s="21">
        <v>6</v>
      </c>
      <c r="N21" s="23">
        <v>1.4</v>
      </c>
      <c r="O21" s="83" t="s">
        <v>61</v>
      </c>
      <c r="P21" s="42"/>
      <c r="Q21" s="23">
        <f t="shared" si="0"/>
        <v>0</v>
      </c>
      <c r="R21" s="24">
        <f t="shared" si="1"/>
        <v>0</v>
      </c>
      <c r="S21" s="3"/>
      <c r="T21" s="3"/>
      <c r="U21" s="3"/>
      <c r="V21" s="3"/>
      <c r="W21" s="3"/>
      <c r="X21" s="3"/>
    </row>
    <row r="22" spans="1:24" ht="77.25" customHeight="1" thickBot="1" x14ac:dyDescent="0.3">
      <c r="A22" s="8"/>
      <c r="B22" s="8"/>
      <c r="C22" s="8"/>
      <c r="D22" s="8"/>
      <c r="E22" s="8"/>
      <c r="F22" s="8"/>
      <c r="G22" s="8"/>
      <c r="H22" s="9"/>
      <c r="I22" s="31" t="s">
        <v>37</v>
      </c>
      <c r="J22" s="25" t="s">
        <v>59</v>
      </c>
      <c r="K22" s="50" t="s">
        <v>17</v>
      </c>
      <c r="L22" s="27">
        <v>300</v>
      </c>
      <c r="M22" s="26">
        <v>6</v>
      </c>
      <c r="N22" s="28">
        <v>1</v>
      </c>
      <c r="O22" s="84" t="s">
        <v>105</v>
      </c>
      <c r="P22" s="43"/>
      <c r="Q22" s="28">
        <f t="shared" si="0"/>
        <v>0</v>
      </c>
      <c r="R22" s="29">
        <f t="shared" si="1"/>
        <v>0</v>
      </c>
      <c r="S22" s="2"/>
      <c r="T22" s="2"/>
      <c r="U22" s="2"/>
      <c r="V22" s="2"/>
      <c r="W22" s="2"/>
    </row>
    <row r="23" spans="1:24" ht="81.75" customHeight="1" thickBot="1" x14ac:dyDescent="0.3">
      <c r="A23" s="8"/>
      <c r="B23" s="8"/>
      <c r="C23" s="8"/>
      <c r="D23" s="8"/>
      <c r="E23" s="8"/>
      <c r="F23" s="8"/>
      <c r="G23" s="8"/>
      <c r="H23" s="9"/>
      <c r="I23" s="30" t="s">
        <v>19</v>
      </c>
      <c r="J23" s="49" t="s">
        <v>89</v>
      </c>
      <c r="K23" s="49" t="s">
        <v>18</v>
      </c>
      <c r="L23" s="22">
        <v>300</v>
      </c>
      <c r="M23" s="21">
        <v>6</v>
      </c>
      <c r="N23" s="23">
        <v>2</v>
      </c>
      <c r="O23" s="83" t="s">
        <v>93</v>
      </c>
      <c r="P23" s="42"/>
      <c r="Q23" s="23">
        <f t="shared" si="0"/>
        <v>0</v>
      </c>
      <c r="R23" s="24">
        <f t="shared" si="1"/>
        <v>0</v>
      </c>
      <c r="S23" s="2"/>
      <c r="T23" s="2"/>
      <c r="U23" s="2"/>
      <c r="V23" s="2"/>
      <c r="W23" s="2"/>
    </row>
    <row r="24" spans="1:24" ht="84.75" customHeight="1" thickBot="1" x14ac:dyDescent="0.3">
      <c r="A24" s="8"/>
      <c r="B24" s="8"/>
      <c r="C24" s="8"/>
      <c r="D24" s="8"/>
      <c r="E24" s="8"/>
      <c r="F24" s="8"/>
      <c r="G24" s="8"/>
      <c r="H24" s="9"/>
      <c r="I24" s="31" t="s">
        <v>22</v>
      </c>
      <c r="J24" s="25" t="s">
        <v>87</v>
      </c>
      <c r="K24" s="50" t="s">
        <v>18</v>
      </c>
      <c r="L24" s="27">
        <v>450</v>
      </c>
      <c r="M24" s="26">
        <v>6</v>
      </c>
      <c r="N24" s="28">
        <v>1.2</v>
      </c>
      <c r="O24" s="84" t="s">
        <v>80</v>
      </c>
      <c r="P24" s="43"/>
      <c r="Q24" s="28">
        <f t="shared" si="0"/>
        <v>0</v>
      </c>
      <c r="R24" s="29">
        <f t="shared" si="1"/>
        <v>0</v>
      </c>
      <c r="S24" s="2"/>
      <c r="T24" s="2"/>
      <c r="U24" s="2"/>
      <c r="V24" s="2"/>
      <c r="W24" s="2"/>
    </row>
    <row r="25" spans="1:24" ht="77.25" customHeight="1" thickBot="1" x14ac:dyDescent="0.3">
      <c r="A25" s="8"/>
      <c r="B25" s="8"/>
      <c r="C25" s="8"/>
      <c r="D25" s="8"/>
      <c r="E25" s="8"/>
      <c r="F25" s="8"/>
      <c r="G25" s="8"/>
      <c r="H25" s="9"/>
      <c r="I25" s="30"/>
      <c r="J25" s="49"/>
      <c r="K25" s="49" t="s">
        <v>18</v>
      </c>
      <c r="L25" s="22">
        <v>250</v>
      </c>
      <c r="M25" s="21">
        <v>6</v>
      </c>
      <c r="N25" s="23">
        <v>1</v>
      </c>
      <c r="O25" s="83" t="s">
        <v>72</v>
      </c>
      <c r="P25" s="42"/>
      <c r="Q25" s="23">
        <f t="shared" si="0"/>
        <v>0</v>
      </c>
      <c r="R25" s="24">
        <f t="shared" si="1"/>
        <v>0</v>
      </c>
      <c r="S25" s="2"/>
      <c r="T25" s="2"/>
      <c r="U25" s="2"/>
      <c r="V25" s="2"/>
      <c r="W25" s="2"/>
    </row>
    <row r="26" spans="1:24" ht="60" x14ac:dyDescent="0.25">
      <c r="A26" s="8"/>
      <c r="B26" s="8"/>
      <c r="C26" s="8"/>
      <c r="D26" s="8"/>
      <c r="E26" s="8"/>
      <c r="F26" s="8"/>
      <c r="G26" s="8"/>
      <c r="H26" s="9"/>
      <c r="I26" s="31" t="s">
        <v>20</v>
      </c>
      <c r="J26" s="25" t="s">
        <v>88</v>
      </c>
      <c r="K26" s="50" t="s">
        <v>18</v>
      </c>
      <c r="L26" s="27">
        <v>270</v>
      </c>
      <c r="M26" s="26">
        <v>6</v>
      </c>
      <c r="N26" s="28">
        <v>1</v>
      </c>
      <c r="O26" s="84" t="s">
        <v>4</v>
      </c>
      <c r="P26" s="43"/>
      <c r="Q26" s="28">
        <f t="shared" si="0"/>
        <v>0</v>
      </c>
      <c r="R26" s="29">
        <f t="shared" si="1"/>
        <v>0</v>
      </c>
      <c r="S26" s="2"/>
      <c r="T26" s="2"/>
      <c r="U26" s="2"/>
      <c r="V26" s="2"/>
      <c r="W26" s="2"/>
    </row>
    <row r="27" spans="1:24" ht="74.25" customHeight="1" thickBot="1" x14ac:dyDescent="0.3">
      <c r="A27" s="8"/>
      <c r="B27" s="8"/>
      <c r="C27" s="8"/>
      <c r="D27" s="8"/>
      <c r="E27" s="8"/>
      <c r="F27" s="8"/>
      <c r="G27" s="8"/>
      <c r="H27" s="9"/>
      <c r="I27" s="11" t="s">
        <v>15</v>
      </c>
      <c r="J27" s="48" t="s">
        <v>53</v>
      </c>
      <c r="K27" s="48" t="s">
        <v>34</v>
      </c>
      <c r="L27" s="12">
        <v>300</v>
      </c>
      <c r="M27" s="10">
        <v>6</v>
      </c>
      <c r="N27" s="13">
        <v>1.5</v>
      </c>
      <c r="O27" s="86" t="s">
        <v>45</v>
      </c>
      <c r="P27" s="40"/>
      <c r="Q27" s="13">
        <f t="shared" si="0"/>
        <v>0</v>
      </c>
      <c r="R27" s="14">
        <f t="shared" si="1"/>
        <v>0</v>
      </c>
      <c r="S27" s="2"/>
      <c r="T27" s="2"/>
      <c r="U27" s="2"/>
      <c r="V27" s="2"/>
      <c r="W27" s="2"/>
    </row>
    <row r="28" spans="1:24" ht="85.5" customHeight="1" thickBot="1" x14ac:dyDescent="0.3">
      <c r="A28" s="8"/>
      <c r="B28" s="8"/>
      <c r="C28" s="8"/>
      <c r="D28" s="8"/>
      <c r="E28" s="8"/>
      <c r="F28" s="8"/>
      <c r="G28" s="8"/>
      <c r="H28" s="9"/>
      <c r="I28" s="46" t="s">
        <v>16</v>
      </c>
      <c r="J28" s="15" t="s">
        <v>52</v>
      </c>
      <c r="K28" s="47" t="s">
        <v>17</v>
      </c>
      <c r="L28" s="17">
        <v>350</v>
      </c>
      <c r="M28" s="16">
        <v>6</v>
      </c>
      <c r="N28" s="18">
        <v>0.9</v>
      </c>
      <c r="O28" s="87" t="s">
        <v>4</v>
      </c>
      <c r="P28" s="41"/>
      <c r="Q28" s="18">
        <f t="shared" si="0"/>
        <v>0</v>
      </c>
      <c r="R28" s="19">
        <f t="shared" si="1"/>
        <v>0</v>
      </c>
      <c r="S28" s="2"/>
      <c r="T28" s="2"/>
      <c r="U28" s="2"/>
      <c r="V28" s="2"/>
      <c r="W28" s="2"/>
    </row>
    <row r="29" spans="1:24" ht="58.5" customHeight="1" thickBot="1" x14ac:dyDescent="0.3">
      <c r="A29" s="8"/>
      <c r="B29" s="8"/>
      <c r="C29" s="8"/>
      <c r="D29" s="8"/>
      <c r="E29" s="8"/>
      <c r="F29" s="8"/>
      <c r="G29" s="8"/>
      <c r="H29" s="9"/>
      <c r="I29" s="30" t="s">
        <v>37</v>
      </c>
      <c r="J29" s="59" t="s">
        <v>52</v>
      </c>
      <c r="K29" s="49" t="s">
        <v>17</v>
      </c>
      <c r="L29" s="22">
        <v>350</v>
      </c>
      <c r="M29" s="21">
        <v>6</v>
      </c>
      <c r="N29" s="23">
        <v>0.9</v>
      </c>
      <c r="O29" s="83" t="s">
        <v>64</v>
      </c>
      <c r="P29" s="42"/>
      <c r="Q29" s="23">
        <f t="shared" si="0"/>
        <v>0</v>
      </c>
      <c r="R29" s="24">
        <f t="shared" si="1"/>
        <v>0</v>
      </c>
      <c r="S29" s="3"/>
      <c r="T29" s="3"/>
      <c r="U29" s="3"/>
      <c r="V29" s="3"/>
      <c r="W29" s="3"/>
      <c r="X29" s="3"/>
    </row>
    <row r="30" spans="1:24" ht="74.25" customHeight="1" thickBot="1" x14ac:dyDescent="0.3">
      <c r="A30" s="8"/>
      <c r="B30" s="8"/>
      <c r="C30" s="8"/>
      <c r="D30" s="8"/>
      <c r="E30" s="8"/>
      <c r="F30" s="8"/>
      <c r="G30" s="8"/>
      <c r="H30" s="9"/>
      <c r="I30" s="64" t="s">
        <v>23</v>
      </c>
      <c r="J30" s="65" t="s">
        <v>79</v>
      </c>
      <c r="K30" s="66" t="s">
        <v>17</v>
      </c>
      <c r="L30" s="68">
        <v>300</v>
      </c>
      <c r="M30" s="67">
        <v>6</v>
      </c>
      <c r="N30" s="70">
        <v>1.5</v>
      </c>
      <c r="O30" s="88" t="s">
        <v>71</v>
      </c>
      <c r="P30" s="69"/>
      <c r="Q30" s="70">
        <f t="shared" si="0"/>
        <v>0</v>
      </c>
      <c r="R30" s="71">
        <f t="shared" si="1"/>
        <v>0</v>
      </c>
      <c r="S30" s="2"/>
      <c r="T30" s="2"/>
      <c r="U30" s="2"/>
      <c r="V30" s="2"/>
      <c r="W30" s="2"/>
    </row>
    <row r="31" spans="1:24" ht="71.25" customHeight="1" thickBot="1" x14ac:dyDescent="0.3">
      <c r="A31" s="8"/>
      <c r="B31" s="8"/>
      <c r="C31" s="8"/>
      <c r="D31" s="8"/>
      <c r="E31" s="8"/>
      <c r="F31" s="8"/>
      <c r="G31" s="8"/>
      <c r="H31" s="9"/>
      <c r="I31" s="30" t="s">
        <v>21</v>
      </c>
      <c r="J31" s="49" t="s">
        <v>54</v>
      </c>
      <c r="K31" s="49" t="s">
        <v>18</v>
      </c>
      <c r="L31" s="22">
        <v>300</v>
      </c>
      <c r="M31" s="21">
        <v>6</v>
      </c>
      <c r="N31" s="23">
        <v>0.7</v>
      </c>
      <c r="O31" s="83" t="s">
        <v>46</v>
      </c>
      <c r="P31" s="42"/>
      <c r="Q31" s="23">
        <f t="shared" si="0"/>
        <v>0</v>
      </c>
      <c r="R31" s="24">
        <f t="shared" si="1"/>
        <v>0</v>
      </c>
      <c r="S31" s="2"/>
      <c r="T31" s="2"/>
      <c r="U31" s="2"/>
      <c r="V31" s="2"/>
      <c r="W31" s="2"/>
    </row>
    <row r="32" spans="1:24" ht="58.5" customHeight="1" thickBot="1" x14ac:dyDescent="0.3">
      <c r="A32" s="8"/>
      <c r="B32" s="8"/>
      <c r="C32" s="8"/>
      <c r="D32" s="8"/>
      <c r="E32" s="8"/>
      <c r="F32" s="8"/>
      <c r="G32" s="8"/>
      <c r="H32" s="9"/>
      <c r="I32" s="51" t="s">
        <v>35</v>
      </c>
      <c r="J32" s="53" t="s">
        <v>56</v>
      </c>
      <c r="K32" s="50" t="s">
        <v>18</v>
      </c>
      <c r="L32" s="55">
        <v>200</v>
      </c>
      <c r="M32" s="54">
        <v>6</v>
      </c>
      <c r="N32" s="57">
        <v>1</v>
      </c>
      <c r="O32" s="85" t="s">
        <v>66</v>
      </c>
      <c r="P32" s="56"/>
      <c r="Q32" s="57">
        <f t="shared" si="0"/>
        <v>0</v>
      </c>
      <c r="R32" s="58">
        <f t="shared" si="1"/>
        <v>0</v>
      </c>
      <c r="S32" s="3"/>
      <c r="T32" s="3"/>
      <c r="U32" s="3"/>
      <c r="V32" s="3"/>
      <c r="W32" s="3"/>
      <c r="X32" s="3"/>
    </row>
    <row r="33" spans="1:24" ht="58.5" customHeight="1" thickBot="1" x14ac:dyDescent="0.3">
      <c r="A33" s="73"/>
      <c r="B33" s="73"/>
      <c r="C33" s="73"/>
      <c r="D33" s="73"/>
      <c r="E33" s="73"/>
      <c r="F33" s="73"/>
      <c r="G33" s="73"/>
      <c r="H33" s="74"/>
      <c r="I33" s="75" t="s">
        <v>42</v>
      </c>
      <c r="J33" s="76" t="s">
        <v>74</v>
      </c>
      <c r="K33" s="77" t="s">
        <v>75</v>
      </c>
      <c r="L33" s="79">
        <v>310</v>
      </c>
      <c r="M33" s="78">
        <v>6</v>
      </c>
      <c r="N33" s="81">
        <v>0.84</v>
      </c>
      <c r="O33" s="89" t="s">
        <v>62</v>
      </c>
      <c r="P33" s="80"/>
      <c r="Q33" s="81">
        <f t="shared" si="0"/>
        <v>0</v>
      </c>
      <c r="R33" s="82">
        <f t="shared" si="1"/>
        <v>0</v>
      </c>
      <c r="S33" s="3"/>
      <c r="T33" s="3"/>
      <c r="U33" s="3"/>
      <c r="V33" s="3"/>
      <c r="W33" s="3"/>
      <c r="X33" s="3"/>
    </row>
    <row r="34" spans="1:24" ht="24" thickTop="1" x14ac:dyDescent="0.35">
      <c r="A34" s="32"/>
      <c r="B34" s="32"/>
      <c r="C34" s="32"/>
      <c r="D34" s="32"/>
      <c r="E34" s="32"/>
      <c r="F34" s="39" t="s">
        <v>11</v>
      </c>
      <c r="G34" s="39"/>
      <c r="H34" s="39"/>
      <c r="I34" s="39"/>
      <c r="J34" s="33"/>
      <c r="K34" s="33"/>
      <c r="L34" s="34"/>
      <c r="M34" s="33"/>
      <c r="N34" s="35"/>
      <c r="O34" s="33"/>
      <c r="P34" s="37" t="s">
        <v>5</v>
      </c>
      <c r="Q34" s="91">
        <f>SUM(Q7:Q33)</f>
        <v>0</v>
      </c>
      <c r="R34" s="36" t="s">
        <v>6</v>
      </c>
      <c r="S34" s="3"/>
      <c r="T34" s="3"/>
      <c r="U34" s="3"/>
      <c r="V34" s="3"/>
      <c r="W34" s="3"/>
      <c r="X34" s="3"/>
    </row>
    <row r="35" spans="1:24" ht="23.25" x14ac:dyDescent="0.25">
      <c r="A35" s="39"/>
      <c r="B35" s="39"/>
      <c r="C35" s="39"/>
      <c r="D35" s="39"/>
      <c r="E35" s="39"/>
      <c r="F35" s="61" t="s">
        <v>65</v>
      </c>
      <c r="G35" s="39"/>
      <c r="H35" s="6"/>
      <c r="I35" s="6"/>
      <c r="J35" s="6"/>
      <c r="K35" s="6"/>
      <c r="M35" s="32"/>
      <c r="N35" s="45"/>
      <c r="O35" s="37" t="s">
        <v>12</v>
      </c>
      <c r="P35" s="90">
        <f>P27*M27+P28*M28+P31*M31+P22*M22+P23*M23+P26*M26+P25*M25+P24*M24+P30*M30+P14*M14+P7*M7+P8*M8+P11*M11+P16*M16+P13*M13+P12*M12+P9*M9+P10*M10+P15*M15+P32*M32+P29*M29+P18*M18+P17*M17+P21*M21+P33*M33+P20*M20+P19*M19</f>
        <v>0</v>
      </c>
      <c r="Q35" s="45" t="s">
        <v>90</v>
      </c>
      <c r="R35" s="38">
        <f>SUM(R7:R33)</f>
        <v>0</v>
      </c>
      <c r="S35" s="3"/>
      <c r="T35" s="3"/>
      <c r="U35" s="3"/>
      <c r="V35" s="3"/>
      <c r="W35" s="3"/>
      <c r="X35" s="3"/>
    </row>
    <row r="36" spans="1:24" x14ac:dyDescent="0.25">
      <c r="A36" s="6"/>
      <c r="B36" s="6"/>
      <c r="C36" s="6"/>
      <c r="D36" s="6"/>
      <c r="E36" s="6"/>
      <c r="F36" s="6"/>
      <c r="G36" s="6"/>
      <c r="H36" s="6"/>
      <c r="I36" s="6"/>
      <c r="J36" s="44"/>
      <c r="K36" s="6"/>
      <c r="L36" s="6"/>
      <c r="M36" s="6"/>
      <c r="N36" s="6"/>
      <c r="O36" s="6"/>
      <c r="P36" s="6"/>
      <c r="Q36" s="6"/>
      <c r="R36" s="6"/>
      <c r="S36" s="3"/>
      <c r="T36" s="3"/>
      <c r="U36" s="3"/>
      <c r="V36" s="3"/>
      <c r="W36" s="3"/>
      <c r="X36" s="3"/>
    </row>
    <row r="37" spans="1:24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3"/>
      <c r="T37" s="3"/>
      <c r="U37" s="3"/>
      <c r="V37" s="3"/>
      <c r="W37" s="3"/>
      <c r="X37" s="3"/>
    </row>
    <row r="38" spans="1:24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3"/>
      <c r="T38" s="3"/>
      <c r="U38" s="3"/>
      <c r="V38" s="3"/>
      <c r="W38" s="3"/>
      <c r="X38" s="3"/>
    </row>
    <row r="39" spans="1:24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6"/>
      <c r="M39" s="6"/>
      <c r="N39" s="6"/>
      <c r="O39" s="6"/>
      <c r="P39" s="6"/>
      <c r="Q39" s="6"/>
      <c r="R39" s="6"/>
      <c r="S39" s="3"/>
      <c r="T39" s="3"/>
      <c r="U39" s="3"/>
      <c r="V39" s="3"/>
      <c r="W39" s="3"/>
      <c r="X39" s="3"/>
    </row>
    <row r="40" spans="1:24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3"/>
      <c r="T40" s="3"/>
      <c r="U40" s="3"/>
      <c r="V40" s="3"/>
      <c r="W40" s="3"/>
      <c r="X40" s="3"/>
    </row>
    <row r="41" spans="1:24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3"/>
      <c r="T41" s="3"/>
      <c r="U41" s="3"/>
      <c r="V41" s="3"/>
      <c r="W41" s="3"/>
      <c r="X41" s="3"/>
    </row>
    <row r="42" spans="1:24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3"/>
      <c r="T42" s="3"/>
      <c r="U42" s="3"/>
      <c r="V42" s="3"/>
      <c r="W42" s="3"/>
      <c r="X42" s="3"/>
    </row>
    <row r="43" spans="1:24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3"/>
      <c r="T43" s="3"/>
      <c r="U43" s="3"/>
      <c r="V43" s="3"/>
      <c r="W43" s="3"/>
      <c r="X43" s="3"/>
    </row>
    <row r="44" spans="1:24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3"/>
      <c r="T44" s="3"/>
      <c r="U44" s="3"/>
      <c r="V44" s="3"/>
      <c r="W44" s="3"/>
      <c r="X44" s="3"/>
    </row>
    <row r="45" spans="1:24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3"/>
      <c r="T45" s="3"/>
      <c r="U45" s="3"/>
      <c r="V45" s="3"/>
      <c r="W45" s="3"/>
      <c r="X45" s="3"/>
    </row>
    <row r="46" spans="1:24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3"/>
      <c r="T46" s="3"/>
      <c r="U46" s="3"/>
      <c r="V46" s="3"/>
      <c r="W46" s="3"/>
      <c r="X46" s="3"/>
    </row>
    <row r="47" spans="1:24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3"/>
      <c r="T47" s="3"/>
      <c r="U47" s="3"/>
      <c r="V47" s="3"/>
      <c r="W47" s="3"/>
      <c r="X47" s="3"/>
    </row>
    <row r="48" spans="1:24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3"/>
      <c r="T48" s="3"/>
      <c r="U48" s="3"/>
      <c r="V48" s="3"/>
      <c r="W48" s="3"/>
      <c r="X48" s="3"/>
    </row>
    <row r="49" spans="1:24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3"/>
      <c r="T49" s="3"/>
      <c r="U49" s="3"/>
      <c r="V49" s="3"/>
      <c r="W49" s="3"/>
      <c r="X49" s="3"/>
    </row>
    <row r="50" spans="1:24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3"/>
      <c r="T50" s="3"/>
      <c r="U50" s="3"/>
      <c r="V50" s="3"/>
      <c r="W50" s="3"/>
      <c r="X50" s="3"/>
    </row>
    <row r="51" spans="1:24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3"/>
      <c r="T51" s="3"/>
      <c r="U51" s="3"/>
      <c r="V51" s="3"/>
      <c r="W51" s="3"/>
      <c r="X51" s="3"/>
    </row>
    <row r="52" spans="1:24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3"/>
      <c r="T52" s="3"/>
      <c r="U52" s="3"/>
      <c r="V52" s="3"/>
      <c r="W52" s="3"/>
      <c r="X52" s="3"/>
    </row>
    <row r="53" spans="1:24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3"/>
      <c r="T53" s="3"/>
      <c r="U53" s="3"/>
      <c r="V53" s="3"/>
      <c r="W53" s="3"/>
      <c r="X53" s="3"/>
    </row>
    <row r="54" spans="1:24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3"/>
      <c r="T54" s="3"/>
      <c r="U54" s="3"/>
      <c r="V54" s="3"/>
      <c r="W54" s="3"/>
      <c r="X54" s="3"/>
    </row>
    <row r="55" spans="1:24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3"/>
      <c r="T55" s="3"/>
      <c r="U55" s="3"/>
      <c r="V55" s="3"/>
      <c r="W55" s="3"/>
      <c r="X55" s="3"/>
    </row>
    <row r="56" spans="1:24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3"/>
      <c r="T56" s="3"/>
      <c r="U56" s="3"/>
      <c r="V56" s="3"/>
      <c r="W56" s="3"/>
      <c r="X56" s="3"/>
    </row>
    <row r="57" spans="1:24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3"/>
      <c r="T57" s="3"/>
      <c r="U57" s="3"/>
      <c r="V57" s="3"/>
      <c r="W57" s="3"/>
      <c r="X57" s="3"/>
    </row>
    <row r="58" spans="1:24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3"/>
      <c r="T58" s="3"/>
      <c r="U58" s="3"/>
      <c r="V58" s="3"/>
      <c r="W58" s="3"/>
      <c r="X58" s="3"/>
    </row>
    <row r="59" spans="1:24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3"/>
      <c r="T59" s="3"/>
      <c r="U59" s="3"/>
      <c r="V59" s="3"/>
      <c r="W59" s="3"/>
      <c r="X59" s="3"/>
    </row>
    <row r="60" spans="1:24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3"/>
      <c r="T60" s="3"/>
      <c r="U60" s="3"/>
      <c r="V60" s="3"/>
      <c r="W60" s="3"/>
      <c r="X60" s="3"/>
    </row>
    <row r="61" spans="1:24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3"/>
      <c r="T61" s="3"/>
      <c r="U61" s="3"/>
      <c r="V61" s="3"/>
      <c r="W61" s="3"/>
      <c r="X61" s="3"/>
    </row>
    <row r="62" spans="1:24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3"/>
      <c r="T62" s="3"/>
      <c r="U62" s="3"/>
      <c r="V62" s="3"/>
      <c r="W62" s="3"/>
      <c r="X62" s="3"/>
    </row>
    <row r="63" spans="1:24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3"/>
      <c r="T63" s="3"/>
      <c r="U63" s="3"/>
      <c r="V63" s="3"/>
      <c r="W63" s="3"/>
      <c r="X63" s="3"/>
    </row>
    <row r="64" spans="1:24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3"/>
      <c r="T64" s="3"/>
      <c r="U64" s="3"/>
      <c r="V64" s="3"/>
      <c r="W64" s="3"/>
      <c r="X64" s="3"/>
    </row>
    <row r="65" spans="1:24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3"/>
      <c r="T65" s="3"/>
      <c r="U65" s="3"/>
      <c r="V65" s="3"/>
      <c r="W65" s="3"/>
      <c r="X65" s="3"/>
    </row>
    <row r="66" spans="1:24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3"/>
      <c r="T66" s="3"/>
      <c r="U66" s="3"/>
      <c r="V66" s="3"/>
      <c r="W66" s="3"/>
      <c r="X66" s="3"/>
    </row>
    <row r="67" spans="1:24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</sheetData>
  <mergeCells count="14">
    <mergeCell ref="I1:R3"/>
    <mergeCell ref="O4:P4"/>
    <mergeCell ref="P5:P6"/>
    <mergeCell ref="R5:R6"/>
    <mergeCell ref="Q5:Q6"/>
    <mergeCell ref="M5:M6"/>
    <mergeCell ref="I5:I6"/>
    <mergeCell ref="J5:J6"/>
    <mergeCell ref="K5:K6"/>
    <mergeCell ref="O5:O6"/>
    <mergeCell ref="N5:N6"/>
    <mergeCell ref="L5:L6"/>
    <mergeCell ref="I4:N4"/>
    <mergeCell ref="Q4:R4"/>
  </mergeCells>
  <pageMargins left="0.7" right="0.7" top="0.75" bottom="0.75" header="0.3" footer="0.3"/>
  <pageSetup paperSize="9" scale="33" orientation="portrait" r:id="rId1"/>
  <rowBreaks count="1" manualBreakCount="1">
    <brk id="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2014-02-03T15:24:21Z</dcterms:modified>
</cp:coreProperties>
</file>