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25" yWindow="870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7" i="1"/>
  <c r="Q34" i="1" s="1"/>
  <c r="P35" i="1" l="1"/>
  <c r="R35" i="1" l="1"/>
</calcChain>
</file>

<file path=xl/sharedStrings.xml><?xml version="1.0" encoding="utf-8"?>
<sst xmlns="http://schemas.openxmlformats.org/spreadsheetml/2006/main" count="126" uniqueCount="97">
  <si>
    <t>Размеры</t>
  </si>
  <si>
    <t>Белый</t>
  </si>
  <si>
    <t>Можно ассорти, есть в наличии комбинированные в комплекте перчатки</t>
  </si>
  <si>
    <t>Вес:</t>
  </si>
  <si>
    <t>кг.</t>
  </si>
  <si>
    <t>Кол-во серий</t>
  </si>
  <si>
    <t>Кол-во единиц в серии</t>
  </si>
  <si>
    <t>Вес серии (кг)</t>
  </si>
  <si>
    <t>Сумма (руб)</t>
  </si>
  <si>
    <t xml:space="preserve">Итого сумма за: </t>
  </si>
  <si>
    <t>Блузка бубенцы в полоску</t>
  </si>
  <si>
    <t>58,60,62,64,66,68</t>
  </si>
  <si>
    <t>Блузка с округлым вырезом горловины и короткими рукавами. По бокам расположены карманы. Горловина и карманы завязаны шнурком.</t>
  </si>
  <si>
    <t>Зеленый</t>
  </si>
  <si>
    <t>Блузка карман пуговицы</t>
  </si>
  <si>
    <t>Вы полнена из тканей: Ангора+кадре</t>
  </si>
  <si>
    <t>60,62,64,66</t>
  </si>
  <si>
    <t>Голубой, Коричневый, Серый</t>
  </si>
  <si>
    <t>Блузка купон цветы</t>
  </si>
  <si>
    <t>Блузка свободного покроя с V образным вырезом горловины рукавами 3/4. Модель выполнена рисунком в виде цветов. Снизу расположены шнурки для завязки.</t>
  </si>
  <si>
    <t>Черный</t>
  </si>
  <si>
    <t>Описание</t>
  </si>
  <si>
    <t>Цена (руб) за ед.</t>
  </si>
  <si>
    <t>Блузка полоска мак</t>
  </si>
  <si>
    <t>Очаровательная блузка с глубоким округлым воротником и короткими рукавами. Модель оформлен рисунком в полоску.</t>
  </si>
  <si>
    <t>Гипюр разлетайка</t>
  </si>
  <si>
    <t>Выполнена из ткани: трикотаж масло + гипюр</t>
  </si>
  <si>
    <t>58,60,62,64,66,68   60,62,64,66</t>
  </si>
  <si>
    <t>Баклажан, бирюза, бордо, коралл, красный, персик</t>
  </si>
  <si>
    <t>Жакет замок</t>
  </si>
  <si>
    <t>Серый, черный</t>
  </si>
  <si>
    <t>Выполнена из трикотажа</t>
  </si>
  <si>
    <t>Жилет "Пуговица"</t>
  </si>
  <si>
    <t>Выполнена из трикотажа, в комплект входит пояс</t>
  </si>
  <si>
    <t>56,58,60,62,64,66</t>
  </si>
  <si>
    <t>Кардиган "Свингер"</t>
  </si>
  <si>
    <t>Выполнен из трикотажа, на пуговицах, с карманом</t>
  </si>
  <si>
    <t>Кофта "Хомут-брошь"</t>
  </si>
  <si>
    <t>Выполнена из Кадре</t>
  </si>
  <si>
    <t>62,64,66,68</t>
  </si>
  <si>
    <t>Синия</t>
  </si>
  <si>
    <t>Пиджак "Голошейка"</t>
  </si>
  <si>
    <t>Белый, Коричневый</t>
  </si>
  <si>
    <t>Платье "Бабочка"</t>
  </si>
  <si>
    <t>Нарядное платье больших размеров</t>
  </si>
  <si>
    <t>Арбузный, бирюзовый</t>
  </si>
  <si>
    <t>Выполнено из трикотажа в комбинации</t>
  </si>
  <si>
    <t>Платье полоска с карманом</t>
  </si>
  <si>
    <t>Трикотажное платье на больших размеров</t>
  </si>
  <si>
    <t>Платье полоска нарядное</t>
  </si>
  <si>
    <t>Нарядное платье в полоску</t>
  </si>
  <si>
    <t>Коралл, серый</t>
  </si>
  <si>
    <t>Платье "5 замков"</t>
  </si>
  <si>
    <t>Нарядное платье из трикотажа</t>
  </si>
  <si>
    <t>Бордовый</t>
  </si>
  <si>
    <t>Платье с мысиком</t>
  </si>
  <si>
    <t>Нарядное платье из трикотажа больших размеров</t>
  </si>
  <si>
    <t>Коралл</t>
  </si>
  <si>
    <t>Платье трикотажное больших размеров</t>
  </si>
  <si>
    <t>Бордовый, Черный</t>
  </si>
  <si>
    <t>Платье трикотаж "Кожа"</t>
  </si>
  <si>
    <t>Пончо-сетка</t>
  </si>
  <si>
    <t>Пончо с округлым вырезом горловины. Модель украшена контрастным рисунком. Отличный вариант на каждый день.</t>
  </si>
  <si>
    <t>Хаки</t>
  </si>
  <si>
    <t>Пыльники</t>
  </si>
  <si>
    <t>Блузка с округлым воротником. Спереди застегивается на замочке. По бокам расположены карманы. Модель оформлен контрастным рисунком.</t>
  </si>
  <si>
    <t>Белый, серый, черный</t>
  </si>
  <si>
    <t>Рубашка-туника Шифон</t>
  </si>
  <si>
    <t>Рубашка с отложным воротником и рукавами 3/4. Моделька оформлена рисунком в мелкий цветочек. Отличный вариан на каждый день.</t>
  </si>
  <si>
    <t>Бежевый</t>
  </si>
  <si>
    <t>Туника клетка</t>
  </si>
  <si>
    <t xml:space="preserve">Серый </t>
  </si>
  <si>
    <t>Трикотажная туника в клетку</t>
  </si>
  <si>
    <t>Туника Ремешок</t>
  </si>
  <si>
    <t>Туника больших размеров с накладкой в виде ремешка.</t>
  </si>
  <si>
    <t>Серый</t>
  </si>
  <si>
    <t>Свободный покрой модели скрывает все недостаткти фигуры.Футболка оформлена рисунком цветка сакуры. Отличный повседневный вариант.</t>
  </si>
  <si>
    <t>Футболка "Сакура"</t>
  </si>
  <si>
    <t>Бирюза, желтый, оранжевый</t>
  </si>
  <si>
    <t>Халат-сарафан</t>
  </si>
  <si>
    <t>Сарафан с округлой вырезки горловины с короткими рукавами. С переди застегивается на пуговицах. Моделька украшена контрастным рисунком.</t>
  </si>
  <si>
    <t>Фиолетовый, зеленый, синий, красный</t>
  </si>
  <si>
    <t>Капри Завязки</t>
  </si>
  <si>
    <t>Капри широкие на резинке. С низу на завязке. Легкая ткань позволит чувствовать себя комфортно в жаркую погоду.</t>
  </si>
  <si>
    <t>Капри Султанка</t>
  </si>
  <si>
    <t>Капри султанка широкие. С низу по бокам расположены пуговицы Легкая ткань позволит чувствовать себя комфортно в жаркую погоду.</t>
  </si>
  <si>
    <t>Брюки на резинки</t>
  </si>
  <si>
    <t>Выполнены из ткани: корейский рубчик</t>
  </si>
  <si>
    <t>Бланк заказа на Большемеры</t>
  </si>
  <si>
    <t>Платье полоска с 3мя пуговицами</t>
  </si>
  <si>
    <t>Выбирайте пожалуйста модели и смотрите цену</t>
  </si>
  <si>
    <t>Здесь пишите Ваш заказ</t>
  </si>
  <si>
    <t>А здесь посчитает автоматически</t>
  </si>
  <si>
    <t>Вес (кг)</t>
  </si>
  <si>
    <t>единиц(ы)  -</t>
  </si>
  <si>
    <t>* Пишете выбранные цвета в графе Цвета, Количество Серий в графе Кол-во Серий</t>
  </si>
  <si>
    <t>Цвета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</si>
</sst>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#,##0&quot;р.&quot;;[Red]#,##0&quot;р.&quot;"/>
    <numFmt numFmtId="166" formatCode="#,##0&quot;р.&quot;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theme="4" tint="-0.249977111117893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36"/>
      <color theme="4" tint="-0.499984740745262"/>
      <name val="Calibri"/>
      <family val="2"/>
      <charset val="204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 style="medium">
        <color rgb="FFFFFF00"/>
      </right>
      <top style="thick">
        <color rgb="FFFFFF00"/>
      </top>
      <bottom/>
      <diagonal/>
    </border>
    <border>
      <left/>
      <right style="thick">
        <color theme="3" tint="0.39994506668294322"/>
      </right>
      <top style="thick">
        <color rgb="FFFFFF00"/>
      </top>
      <bottom/>
      <diagonal/>
    </border>
    <border>
      <left/>
      <right style="thick">
        <color theme="3" tint="0.39994506668294322"/>
      </right>
      <top/>
      <bottom style="medium">
        <color rgb="FFFFFF00"/>
      </bottom>
      <diagonal/>
    </border>
    <border>
      <left/>
      <right style="thick">
        <color theme="3" tint="0.39994506668294322"/>
      </right>
      <top/>
      <bottom/>
      <diagonal/>
    </border>
    <border>
      <left/>
      <right style="thick">
        <color theme="3" tint="0.39994506668294322"/>
      </right>
      <top style="medium">
        <color rgb="FFFFFF00"/>
      </top>
      <bottom/>
      <diagonal/>
    </border>
    <border>
      <left/>
      <right style="thick">
        <color theme="3" tint="0.39994506668294322"/>
      </right>
      <top style="medium">
        <color rgb="FFFFFF00"/>
      </top>
      <bottom style="medium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/>
      <top style="thick">
        <color theme="4"/>
      </top>
      <bottom style="thick">
        <color rgb="FFFFFF00"/>
      </bottom>
      <diagonal/>
    </border>
    <border>
      <left/>
      <right style="thick">
        <color theme="4"/>
      </right>
      <top style="thick">
        <color theme="4"/>
      </top>
      <bottom style="thick">
        <color rgb="FFFFFF00"/>
      </bottom>
      <diagonal/>
    </border>
    <border>
      <left style="thick">
        <color theme="4"/>
      </left>
      <right/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 style="thick">
        <color theme="4"/>
      </top>
      <bottom style="thick">
        <color rgb="FFFFFF00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rgb="FFFFFF00"/>
      </right>
      <top/>
      <bottom style="thick">
        <color theme="4"/>
      </bottom>
      <diagonal/>
    </border>
    <border>
      <left style="thick">
        <color theme="3" tint="0.39994506668294322"/>
      </left>
      <right style="mediumDashDot">
        <color theme="3" tint="0.39991454817346722"/>
      </right>
      <top style="thick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/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/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 style="medium">
        <color rgb="FFFFFF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Protection="1">
      <protection locked="0"/>
    </xf>
    <xf numFmtId="0" fontId="0" fillId="3" borderId="0" xfId="0" applyFill="1" applyProtection="1"/>
    <xf numFmtId="0" fontId="0" fillId="2" borderId="0" xfId="0" applyFill="1" applyProtection="1"/>
    <xf numFmtId="0" fontId="0" fillId="2" borderId="3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Border="1" applyAlignment="1" applyProtection="1">
      <alignment horizontal="center" vertical="center"/>
    </xf>
    <xf numFmtId="166" fontId="1" fillId="2" borderId="3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 applyProtection="1">
      <alignment horizontal="center" vertical="center"/>
    </xf>
    <xf numFmtId="167" fontId="12" fillId="3" borderId="5" xfId="0" applyNumberFormat="1" applyFont="1" applyFill="1" applyBorder="1" applyAlignment="1" applyProtection="1">
      <alignment horizontal="center" vertical="center"/>
    </xf>
    <xf numFmtId="166" fontId="1" fillId="3" borderId="6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165" fontId="5" fillId="2" borderId="9" xfId="0" applyNumberFormat="1" applyFont="1" applyFill="1" applyBorder="1" applyAlignment="1" applyProtection="1">
      <alignment horizontal="center" vertical="center"/>
    </xf>
    <xf numFmtId="167" fontId="12" fillId="2" borderId="9" xfId="0" applyNumberFormat="1" applyFont="1" applyFill="1" applyBorder="1" applyAlignment="1" applyProtection="1">
      <alignment horizontal="center" vertical="center"/>
    </xf>
    <xf numFmtId="166" fontId="1" fillId="2" borderId="1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7" fontId="12" fillId="3" borderId="0" xfId="0" applyNumberFormat="1" applyFont="1" applyFill="1" applyBorder="1" applyAlignment="1" applyProtection="1">
      <alignment horizontal="center" vertical="center"/>
    </xf>
    <xf numFmtId="166" fontId="1" fillId="3" borderId="3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0" fillId="2" borderId="2" xfId="0" applyFill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167" fontId="12" fillId="3" borderId="1" xfId="0" applyNumberFormat="1" applyFont="1" applyFill="1" applyBorder="1" applyAlignment="1" applyProtection="1">
      <alignment horizontal="center" vertical="center"/>
    </xf>
    <xf numFmtId="166" fontId="1" fillId="3" borderId="2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7" fillId="2" borderId="0" xfId="0" applyFont="1" applyFill="1" applyProtection="1"/>
    <xf numFmtId="0" fontId="11" fillId="2" borderId="0" xfId="0" applyFont="1" applyFill="1" applyBorder="1" applyAlignment="1" applyProtection="1">
      <alignment horizontal="left" vertical="center"/>
    </xf>
    <xf numFmtId="167" fontId="9" fillId="2" borderId="0" xfId="0" applyNumberFormat="1" applyFont="1" applyFill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164" fontId="10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67" fontId="12" fillId="2" borderId="1" xfId="0" applyNumberFormat="1" applyFont="1" applyFill="1" applyBorder="1" applyAlignment="1" applyProtection="1">
      <alignment horizontal="center" vertical="center"/>
    </xf>
    <xf numFmtId="166" fontId="1" fillId="2" borderId="2" xfId="0" applyNumberFormat="1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5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Protection="1"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</xf>
    <xf numFmtId="167" fontId="9" fillId="2" borderId="0" xfId="0" applyNumberFormat="1" applyFont="1" applyFill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5</xdr:row>
      <xdr:rowOff>339588</xdr:rowOff>
    </xdr:from>
    <xdr:to>
      <xdr:col>1</xdr:col>
      <xdr:colOff>198783</xdr:colOff>
      <xdr:row>6</xdr:row>
      <xdr:rowOff>906153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2194892"/>
          <a:ext cx="662609" cy="947565"/>
        </a:xfrm>
        <a:prstGeom prst="rect">
          <a:avLst/>
        </a:prstGeom>
      </xdr:spPr>
    </xdr:pic>
    <xdr:clientData/>
  </xdr:twoCellAnchor>
  <xdr:twoCellAnchor editAs="oneCell">
    <xdr:from>
      <xdr:col>1</xdr:col>
      <xdr:colOff>265043</xdr:colOff>
      <xdr:row>5</xdr:row>
      <xdr:rowOff>306459</xdr:rowOff>
    </xdr:from>
    <xdr:to>
      <xdr:col>2</xdr:col>
      <xdr:colOff>389282</xdr:colOff>
      <xdr:row>7</xdr:row>
      <xdr:rowOff>43045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956" y="2161763"/>
          <a:ext cx="737152" cy="1061804"/>
        </a:xfrm>
        <a:prstGeom prst="rect">
          <a:avLst/>
        </a:prstGeom>
      </xdr:spPr>
    </xdr:pic>
    <xdr:clientData/>
  </xdr:twoCellAnchor>
  <xdr:twoCellAnchor editAs="oneCell">
    <xdr:from>
      <xdr:col>2</xdr:col>
      <xdr:colOff>496957</xdr:colOff>
      <xdr:row>6</xdr:row>
      <xdr:rowOff>91110</xdr:rowOff>
    </xdr:from>
    <xdr:to>
      <xdr:col>3</xdr:col>
      <xdr:colOff>462178</xdr:colOff>
      <xdr:row>6</xdr:row>
      <xdr:rowOff>919370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83" y="2327414"/>
          <a:ext cx="578134" cy="828260"/>
        </a:xfrm>
        <a:prstGeom prst="rect">
          <a:avLst/>
        </a:prstGeom>
      </xdr:spPr>
    </xdr:pic>
    <xdr:clientData/>
  </xdr:twoCellAnchor>
  <xdr:twoCellAnchor editAs="oneCell">
    <xdr:from>
      <xdr:col>4</xdr:col>
      <xdr:colOff>505239</xdr:colOff>
      <xdr:row>6</xdr:row>
      <xdr:rowOff>778566</xdr:rowOff>
    </xdr:from>
    <xdr:to>
      <xdr:col>6</xdr:col>
      <xdr:colOff>132522</xdr:colOff>
      <xdr:row>7</xdr:row>
      <xdr:rowOff>1057507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891" y="3014870"/>
          <a:ext cx="853109" cy="1223159"/>
        </a:xfrm>
        <a:prstGeom prst="rect">
          <a:avLst/>
        </a:prstGeom>
      </xdr:spPr>
    </xdr:pic>
    <xdr:clientData/>
  </xdr:twoCellAnchor>
  <xdr:twoCellAnchor editAs="oneCell">
    <xdr:from>
      <xdr:col>6</xdr:col>
      <xdr:colOff>198784</xdr:colOff>
      <xdr:row>6</xdr:row>
      <xdr:rowOff>745434</xdr:rowOff>
    </xdr:from>
    <xdr:to>
      <xdr:col>7</xdr:col>
      <xdr:colOff>430697</xdr:colOff>
      <xdr:row>7</xdr:row>
      <xdr:rowOff>1003721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262" y="2981738"/>
          <a:ext cx="844826" cy="1202505"/>
        </a:xfrm>
        <a:prstGeom prst="rect">
          <a:avLst/>
        </a:prstGeom>
      </xdr:spPr>
    </xdr:pic>
    <xdr:clientData/>
  </xdr:twoCellAnchor>
  <xdr:twoCellAnchor editAs="oneCell">
    <xdr:from>
      <xdr:col>0</xdr:col>
      <xdr:colOff>8283</xdr:colOff>
      <xdr:row>7</xdr:row>
      <xdr:rowOff>1002195</xdr:rowOff>
    </xdr:from>
    <xdr:to>
      <xdr:col>1</xdr:col>
      <xdr:colOff>132522</xdr:colOff>
      <xdr:row>8</xdr:row>
      <xdr:rowOff>898770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3" y="4182717"/>
          <a:ext cx="737152" cy="981596"/>
        </a:xfrm>
        <a:prstGeom prst="rect">
          <a:avLst/>
        </a:prstGeom>
      </xdr:spPr>
    </xdr:pic>
    <xdr:clientData/>
  </xdr:twoCellAnchor>
  <xdr:twoCellAnchor editAs="oneCell">
    <xdr:from>
      <xdr:col>1</xdr:col>
      <xdr:colOff>107674</xdr:colOff>
      <xdr:row>7</xdr:row>
      <xdr:rowOff>944215</xdr:rowOff>
    </xdr:from>
    <xdr:to>
      <xdr:col>2</xdr:col>
      <xdr:colOff>281608</xdr:colOff>
      <xdr:row>8</xdr:row>
      <xdr:rowOff>935503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587" y="4124737"/>
          <a:ext cx="786847" cy="1076309"/>
        </a:xfrm>
        <a:prstGeom prst="rect">
          <a:avLst/>
        </a:prstGeom>
      </xdr:spPr>
    </xdr:pic>
    <xdr:clientData/>
  </xdr:twoCellAnchor>
  <xdr:twoCellAnchor editAs="oneCell">
    <xdr:from>
      <xdr:col>5</xdr:col>
      <xdr:colOff>298174</xdr:colOff>
      <xdr:row>8</xdr:row>
      <xdr:rowOff>935935</xdr:rowOff>
    </xdr:from>
    <xdr:to>
      <xdr:col>6</xdr:col>
      <xdr:colOff>260862</xdr:colOff>
      <xdr:row>9</xdr:row>
      <xdr:rowOff>737152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39" y="5201478"/>
          <a:ext cx="575601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281609</xdr:colOff>
      <xdr:row>8</xdr:row>
      <xdr:rowOff>911088</xdr:rowOff>
    </xdr:from>
    <xdr:to>
      <xdr:col>7</xdr:col>
      <xdr:colOff>312052</xdr:colOff>
      <xdr:row>9</xdr:row>
      <xdr:rowOff>762000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087" y="5176631"/>
          <a:ext cx="643356" cy="811695"/>
        </a:xfrm>
        <a:prstGeom prst="rect">
          <a:avLst/>
        </a:prstGeom>
      </xdr:spPr>
    </xdr:pic>
    <xdr:clientData/>
  </xdr:twoCellAnchor>
  <xdr:twoCellAnchor editAs="oneCell">
    <xdr:from>
      <xdr:col>0</xdr:col>
      <xdr:colOff>240195</xdr:colOff>
      <xdr:row>9</xdr:row>
      <xdr:rowOff>745436</xdr:rowOff>
    </xdr:from>
    <xdr:to>
      <xdr:col>1</xdr:col>
      <xdr:colOff>380542</xdr:colOff>
      <xdr:row>10</xdr:row>
      <xdr:rowOff>960783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5" y="5971762"/>
          <a:ext cx="753260" cy="993912"/>
        </a:xfrm>
        <a:prstGeom prst="rect">
          <a:avLst/>
        </a:prstGeom>
      </xdr:spPr>
    </xdr:pic>
    <xdr:clientData/>
  </xdr:twoCellAnchor>
  <xdr:twoCellAnchor editAs="oneCell">
    <xdr:from>
      <xdr:col>1</xdr:col>
      <xdr:colOff>505239</xdr:colOff>
      <xdr:row>9</xdr:row>
      <xdr:rowOff>728869</xdr:rowOff>
    </xdr:from>
    <xdr:to>
      <xdr:col>3</xdr:col>
      <xdr:colOff>79978</xdr:colOff>
      <xdr:row>10</xdr:row>
      <xdr:rowOff>935935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52" y="5955195"/>
          <a:ext cx="800565" cy="985631"/>
        </a:xfrm>
        <a:prstGeom prst="rect">
          <a:avLst/>
        </a:prstGeom>
      </xdr:spPr>
    </xdr:pic>
    <xdr:clientData/>
  </xdr:twoCellAnchor>
  <xdr:twoCellAnchor editAs="oneCell">
    <xdr:from>
      <xdr:col>4</xdr:col>
      <xdr:colOff>472108</xdr:colOff>
      <xdr:row>10</xdr:row>
      <xdr:rowOff>993913</xdr:rowOff>
    </xdr:from>
    <xdr:to>
      <xdr:col>6</xdr:col>
      <xdr:colOff>128719</xdr:colOff>
      <xdr:row>12</xdr:row>
      <xdr:rowOff>99392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760" y="6998804"/>
          <a:ext cx="882437" cy="1093305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165652</xdr:colOff>
      <xdr:row>11</xdr:row>
      <xdr:rowOff>8282</xdr:rowOff>
    </xdr:from>
    <xdr:to>
      <xdr:col>7</xdr:col>
      <xdr:colOff>398640</xdr:colOff>
      <xdr:row>11</xdr:row>
      <xdr:rowOff>944217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130" y="7048499"/>
          <a:ext cx="845901" cy="935935"/>
        </a:xfrm>
        <a:prstGeom prst="rect">
          <a:avLst/>
        </a:prstGeom>
      </xdr:spPr>
    </xdr:pic>
    <xdr:clientData/>
  </xdr:twoCellAnchor>
  <xdr:twoCellAnchor editAs="oneCell">
    <xdr:from>
      <xdr:col>0</xdr:col>
      <xdr:colOff>273326</xdr:colOff>
      <xdr:row>11</xdr:row>
      <xdr:rowOff>935935</xdr:rowOff>
    </xdr:from>
    <xdr:to>
      <xdr:col>1</xdr:col>
      <xdr:colOff>314738</xdr:colOff>
      <xdr:row>12</xdr:row>
      <xdr:rowOff>892692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26" y="7976152"/>
          <a:ext cx="654325" cy="909257"/>
        </a:xfrm>
        <a:prstGeom prst="rect">
          <a:avLst/>
        </a:prstGeom>
      </xdr:spPr>
    </xdr:pic>
    <xdr:clientData/>
  </xdr:twoCellAnchor>
  <xdr:twoCellAnchor editAs="oneCell">
    <xdr:from>
      <xdr:col>1</xdr:col>
      <xdr:colOff>488674</xdr:colOff>
      <xdr:row>11</xdr:row>
      <xdr:rowOff>927652</xdr:rowOff>
    </xdr:from>
    <xdr:to>
      <xdr:col>2</xdr:col>
      <xdr:colOff>579783</xdr:colOff>
      <xdr:row>12</xdr:row>
      <xdr:rowOff>896780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587" y="7967869"/>
          <a:ext cx="704022" cy="92162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12</xdr:row>
      <xdr:rowOff>960783</xdr:rowOff>
    </xdr:from>
    <xdr:to>
      <xdr:col>5</xdr:col>
      <xdr:colOff>333167</xdr:colOff>
      <xdr:row>13</xdr:row>
      <xdr:rowOff>960783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2152" y="8953500"/>
          <a:ext cx="755580" cy="977348"/>
        </a:xfrm>
        <a:prstGeom prst="rect">
          <a:avLst/>
        </a:prstGeom>
      </xdr:spPr>
    </xdr:pic>
    <xdr:clientData/>
  </xdr:twoCellAnchor>
  <xdr:twoCellAnchor editAs="oneCell">
    <xdr:from>
      <xdr:col>5</xdr:col>
      <xdr:colOff>414131</xdr:colOff>
      <xdr:row>12</xdr:row>
      <xdr:rowOff>944217</xdr:rowOff>
    </xdr:from>
    <xdr:to>
      <xdr:col>6</xdr:col>
      <xdr:colOff>546653</xdr:colOff>
      <xdr:row>13</xdr:row>
      <xdr:rowOff>940775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6" y="8936934"/>
          <a:ext cx="745435" cy="973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140804</xdr:colOff>
      <xdr:row>13</xdr:row>
      <xdr:rowOff>960784</xdr:rowOff>
    </xdr:from>
    <xdr:to>
      <xdr:col>1</xdr:col>
      <xdr:colOff>296680</xdr:colOff>
      <xdr:row>14</xdr:row>
      <xdr:rowOff>836545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4" y="9930849"/>
          <a:ext cx="76878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513520</xdr:colOff>
      <xdr:row>13</xdr:row>
      <xdr:rowOff>960782</xdr:rowOff>
    </xdr:from>
    <xdr:to>
      <xdr:col>3</xdr:col>
      <xdr:colOff>119557</xdr:colOff>
      <xdr:row>14</xdr:row>
      <xdr:rowOff>927653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433" y="9930847"/>
          <a:ext cx="831863" cy="1043610"/>
        </a:xfrm>
        <a:prstGeom prst="rect">
          <a:avLst/>
        </a:prstGeom>
      </xdr:spPr>
    </xdr:pic>
    <xdr:clientData/>
  </xdr:twoCellAnchor>
  <xdr:twoCellAnchor editAs="oneCell">
    <xdr:from>
      <xdr:col>4</xdr:col>
      <xdr:colOff>8283</xdr:colOff>
      <xdr:row>14</xdr:row>
      <xdr:rowOff>861392</xdr:rowOff>
    </xdr:from>
    <xdr:to>
      <xdr:col>5</xdr:col>
      <xdr:colOff>168435</xdr:colOff>
      <xdr:row>15</xdr:row>
      <xdr:rowOff>894521</xdr:rowOff>
    </xdr:to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935" y="10908196"/>
          <a:ext cx="773065" cy="97734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14</xdr:row>
      <xdr:rowOff>877957</xdr:rowOff>
    </xdr:from>
    <xdr:to>
      <xdr:col>6</xdr:col>
      <xdr:colOff>358192</xdr:colOff>
      <xdr:row>15</xdr:row>
      <xdr:rowOff>886239</xdr:rowOff>
    </xdr:to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065" y="10924761"/>
          <a:ext cx="780605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24848</xdr:colOff>
      <xdr:row>15</xdr:row>
      <xdr:rowOff>314738</xdr:rowOff>
    </xdr:from>
    <xdr:to>
      <xdr:col>2</xdr:col>
      <xdr:colOff>588463</xdr:colOff>
      <xdr:row>17</xdr:row>
      <xdr:rowOff>89319</xdr:rowOff>
    </xdr:to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61" y="11305760"/>
          <a:ext cx="1176528" cy="1563624"/>
        </a:xfrm>
        <a:prstGeom prst="rect">
          <a:avLst/>
        </a:prstGeom>
      </xdr:spPr>
    </xdr:pic>
    <xdr:clientData/>
  </xdr:twoCellAnchor>
  <xdr:twoCellAnchor editAs="oneCell">
    <xdr:from>
      <xdr:col>2</xdr:col>
      <xdr:colOff>463828</xdr:colOff>
      <xdr:row>15</xdr:row>
      <xdr:rowOff>784423</xdr:rowOff>
    </xdr:from>
    <xdr:to>
      <xdr:col>3</xdr:col>
      <xdr:colOff>522203</xdr:colOff>
      <xdr:row>16</xdr:row>
      <xdr:rowOff>788835</xdr:rowOff>
    </xdr:to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654" y="11775445"/>
          <a:ext cx="671288" cy="9651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405849</xdr:rowOff>
    </xdr:from>
    <xdr:to>
      <xdr:col>1</xdr:col>
      <xdr:colOff>474048</xdr:colOff>
      <xdr:row>17</xdr:row>
      <xdr:rowOff>58580</xdr:rowOff>
    </xdr:to>
    <xdr:pic>
      <xdr:nvPicPr>
        <xdr:cNvPr id="112" name="Рисунок 11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96871"/>
          <a:ext cx="1086961" cy="1441774"/>
        </a:xfrm>
        <a:prstGeom prst="rect">
          <a:avLst/>
        </a:prstGeom>
      </xdr:spPr>
    </xdr:pic>
    <xdr:clientData/>
  </xdr:twoCellAnchor>
  <xdr:twoCellAnchor editAs="oneCell">
    <xdr:from>
      <xdr:col>5</xdr:col>
      <xdr:colOff>165652</xdr:colOff>
      <xdr:row>16</xdr:row>
      <xdr:rowOff>646042</xdr:rowOff>
    </xdr:from>
    <xdr:to>
      <xdr:col>6</xdr:col>
      <xdr:colOff>438978</xdr:colOff>
      <xdr:row>18</xdr:row>
      <xdr:rowOff>98467</xdr:rowOff>
    </xdr:to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217" y="12597846"/>
          <a:ext cx="886239" cy="1108947"/>
        </a:xfrm>
        <a:prstGeom prst="rect">
          <a:avLst/>
        </a:prstGeom>
      </xdr:spPr>
    </xdr:pic>
    <xdr:clientData/>
  </xdr:twoCellAnchor>
  <xdr:twoCellAnchor editAs="oneCell">
    <xdr:from>
      <xdr:col>6</xdr:col>
      <xdr:colOff>281609</xdr:colOff>
      <xdr:row>16</xdr:row>
      <xdr:rowOff>604630</xdr:rowOff>
    </xdr:from>
    <xdr:to>
      <xdr:col>7</xdr:col>
      <xdr:colOff>538370</xdr:colOff>
      <xdr:row>18</xdr:row>
      <xdr:rowOff>38580</xdr:rowOff>
    </xdr:to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087" y="12556434"/>
          <a:ext cx="869674" cy="1090472"/>
        </a:xfrm>
        <a:prstGeom prst="rect">
          <a:avLst/>
        </a:prstGeom>
      </xdr:spPr>
    </xdr:pic>
    <xdr:clientData/>
  </xdr:twoCellAnchor>
  <xdr:twoCellAnchor editAs="oneCell">
    <xdr:from>
      <xdr:col>0</xdr:col>
      <xdr:colOff>124239</xdr:colOff>
      <xdr:row>17</xdr:row>
      <xdr:rowOff>405847</xdr:rowOff>
    </xdr:from>
    <xdr:to>
      <xdr:col>1</xdr:col>
      <xdr:colOff>347869</xdr:colOff>
      <xdr:row>18</xdr:row>
      <xdr:rowOff>656857</xdr:rowOff>
    </xdr:to>
    <xdr:pic>
      <xdr:nvPicPr>
        <xdr:cNvPr id="117" name="Рисунок 11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39" y="13185912"/>
          <a:ext cx="836543" cy="1079271"/>
        </a:xfrm>
        <a:prstGeom prst="rect">
          <a:avLst/>
        </a:prstGeom>
      </xdr:spPr>
    </xdr:pic>
    <xdr:clientData/>
  </xdr:twoCellAnchor>
  <xdr:twoCellAnchor editAs="oneCell">
    <xdr:from>
      <xdr:col>1</xdr:col>
      <xdr:colOff>336042</xdr:colOff>
      <xdr:row>17</xdr:row>
      <xdr:rowOff>389283</xdr:rowOff>
    </xdr:from>
    <xdr:to>
      <xdr:col>3</xdr:col>
      <xdr:colOff>2</xdr:colOff>
      <xdr:row>19</xdr:row>
      <xdr:rowOff>79156</xdr:rowOff>
    </xdr:to>
    <xdr:pic>
      <xdr:nvPicPr>
        <xdr:cNvPr id="119" name="Рисунок 11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955" y="13169348"/>
          <a:ext cx="889786" cy="1205591"/>
        </a:xfrm>
        <a:prstGeom prst="rect">
          <a:avLst/>
        </a:prstGeom>
      </xdr:spPr>
    </xdr:pic>
    <xdr:clientData/>
  </xdr:twoCellAnchor>
  <xdr:twoCellAnchor editAs="oneCell">
    <xdr:from>
      <xdr:col>5</xdr:col>
      <xdr:colOff>140805</xdr:colOff>
      <xdr:row>18</xdr:row>
      <xdr:rowOff>210841</xdr:rowOff>
    </xdr:from>
    <xdr:to>
      <xdr:col>6</xdr:col>
      <xdr:colOff>397566</xdr:colOff>
      <xdr:row>20</xdr:row>
      <xdr:rowOff>54351</xdr:rowOff>
    </xdr:to>
    <xdr:pic>
      <xdr:nvPicPr>
        <xdr:cNvPr id="120" name="Рисунок 11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5370" y="13819167"/>
          <a:ext cx="869674" cy="1110749"/>
        </a:xfrm>
        <a:prstGeom prst="rect">
          <a:avLst/>
        </a:prstGeom>
      </xdr:spPr>
    </xdr:pic>
    <xdr:clientData/>
  </xdr:twoCellAnchor>
  <xdr:twoCellAnchor editAs="oneCell">
    <xdr:from>
      <xdr:col>6</xdr:col>
      <xdr:colOff>488674</xdr:colOff>
      <xdr:row>18</xdr:row>
      <xdr:rowOff>430697</xdr:rowOff>
    </xdr:from>
    <xdr:to>
      <xdr:col>7</xdr:col>
      <xdr:colOff>422026</xdr:colOff>
      <xdr:row>19</xdr:row>
      <xdr:rowOff>530088</xdr:rowOff>
    </xdr:to>
    <xdr:pic>
      <xdr:nvPicPr>
        <xdr:cNvPr id="121" name="Рисунок 12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6152" y="14039023"/>
          <a:ext cx="546265" cy="786848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132522</xdr:colOff>
      <xdr:row>19</xdr:row>
      <xdr:rowOff>521803</xdr:rowOff>
    </xdr:from>
    <xdr:to>
      <xdr:col>1</xdr:col>
      <xdr:colOff>149087</xdr:colOff>
      <xdr:row>21</xdr:row>
      <xdr:rowOff>30040</xdr:rowOff>
    </xdr:to>
    <xdr:pic>
      <xdr:nvPicPr>
        <xdr:cNvPr id="122" name="Рисунок 121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14817586"/>
          <a:ext cx="629478" cy="825171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165652</xdr:colOff>
      <xdr:row>19</xdr:row>
      <xdr:rowOff>496957</xdr:rowOff>
    </xdr:from>
    <xdr:to>
      <xdr:col>2</xdr:col>
      <xdr:colOff>228092</xdr:colOff>
      <xdr:row>21</xdr:row>
      <xdr:rowOff>82827</xdr:rowOff>
    </xdr:to>
    <xdr:pic>
      <xdr:nvPicPr>
        <xdr:cNvPr id="123" name="Рисунок 122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65" y="14792740"/>
          <a:ext cx="675353" cy="902804"/>
        </a:xfrm>
        <a:prstGeom prst="rect">
          <a:avLst/>
        </a:prstGeom>
      </xdr:spPr>
    </xdr:pic>
    <xdr:clientData/>
  </xdr:twoCellAnchor>
  <xdr:twoCellAnchor editAs="oneCell">
    <xdr:from>
      <xdr:col>2</xdr:col>
      <xdr:colOff>438978</xdr:colOff>
      <xdr:row>20</xdr:row>
      <xdr:rowOff>59609</xdr:rowOff>
    </xdr:from>
    <xdr:to>
      <xdr:col>3</xdr:col>
      <xdr:colOff>323022</xdr:colOff>
      <xdr:row>21</xdr:row>
      <xdr:rowOff>33131</xdr:rowOff>
    </xdr:to>
    <xdr:pic>
      <xdr:nvPicPr>
        <xdr:cNvPr id="124" name="Рисунок 123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804" y="14935174"/>
          <a:ext cx="496957" cy="71067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20</xdr:row>
      <xdr:rowOff>367697</xdr:rowOff>
    </xdr:from>
    <xdr:to>
      <xdr:col>5</xdr:col>
      <xdr:colOff>314740</xdr:colOff>
      <xdr:row>22</xdr:row>
      <xdr:rowOff>9442</xdr:rowOff>
    </xdr:to>
    <xdr:pic>
      <xdr:nvPicPr>
        <xdr:cNvPr id="125" name="Рисунок 124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2153" y="15243262"/>
          <a:ext cx="737152" cy="958680"/>
        </a:xfrm>
        <a:prstGeom prst="rect">
          <a:avLst/>
        </a:prstGeom>
      </xdr:spPr>
    </xdr:pic>
    <xdr:clientData/>
  </xdr:twoCellAnchor>
  <xdr:twoCellAnchor editAs="oneCell">
    <xdr:from>
      <xdr:col>5</xdr:col>
      <xdr:colOff>306457</xdr:colOff>
      <xdr:row>20</xdr:row>
      <xdr:rowOff>389282</xdr:rowOff>
    </xdr:from>
    <xdr:to>
      <xdr:col>6</xdr:col>
      <xdr:colOff>426711</xdr:colOff>
      <xdr:row>22</xdr:row>
      <xdr:rowOff>82826</xdr:rowOff>
    </xdr:to>
    <xdr:pic>
      <xdr:nvPicPr>
        <xdr:cNvPr id="126" name="Рисунок 125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022" y="15264847"/>
          <a:ext cx="733167" cy="1010479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21</xdr:row>
      <xdr:rowOff>231913</xdr:rowOff>
    </xdr:from>
    <xdr:to>
      <xdr:col>1</xdr:col>
      <xdr:colOff>289891</xdr:colOff>
      <xdr:row>23</xdr:row>
      <xdr:rowOff>100764</xdr:rowOff>
    </xdr:to>
    <xdr:pic>
      <xdr:nvPicPr>
        <xdr:cNvPr id="127" name="Рисунок 126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15844630"/>
          <a:ext cx="803413" cy="1069830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165652</xdr:colOff>
      <xdr:row>21</xdr:row>
      <xdr:rowOff>118017</xdr:rowOff>
    </xdr:from>
    <xdr:to>
      <xdr:col>2</xdr:col>
      <xdr:colOff>480391</xdr:colOff>
      <xdr:row>23</xdr:row>
      <xdr:rowOff>111450</xdr:rowOff>
    </xdr:to>
    <xdr:pic>
      <xdr:nvPicPr>
        <xdr:cNvPr id="128" name="Рисунок 127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65" y="15730734"/>
          <a:ext cx="927652" cy="1194412"/>
        </a:xfrm>
        <a:prstGeom prst="rect">
          <a:avLst/>
        </a:prstGeom>
      </xdr:spPr>
    </xdr:pic>
    <xdr:clientData/>
  </xdr:twoCellAnchor>
  <xdr:twoCellAnchor editAs="oneCell">
    <xdr:from>
      <xdr:col>6</xdr:col>
      <xdr:colOff>342071</xdr:colOff>
      <xdr:row>31</xdr:row>
      <xdr:rowOff>556178</xdr:rowOff>
    </xdr:from>
    <xdr:to>
      <xdr:col>7</xdr:col>
      <xdr:colOff>480689</xdr:colOff>
      <xdr:row>33</xdr:row>
      <xdr:rowOff>2485</xdr:rowOff>
    </xdr:to>
    <xdr:pic>
      <xdr:nvPicPr>
        <xdr:cNvPr id="129" name="Рисунок 128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671" y="22320803"/>
          <a:ext cx="748218" cy="1008407"/>
        </a:xfrm>
        <a:prstGeom prst="rect">
          <a:avLst/>
        </a:prstGeom>
      </xdr:spPr>
    </xdr:pic>
    <xdr:clientData/>
  </xdr:twoCellAnchor>
  <xdr:twoCellAnchor editAs="oneCell">
    <xdr:from>
      <xdr:col>4</xdr:col>
      <xdr:colOff>372718</xdr:colOff>
      <xdr:row>22</xdr:row>
      <xdr:rowOff>538350</xdr:rowOff>
    </xdr:from>
    <xdr:to>
      <xdr:col>5</xdr:col>
      <xdr:colOff>339587</xdr:colOff>
      <xdr:row>24</xdr:row>
      <xdr:rowOff>69503</xdr:rowOff>
    </xdr:to>
    <xdr:pic>
      <xdr:nvPicPr>
        <xdr:cNvPr id="130" name="Рисунок 129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4370" y="16730850"/>
          <a:ext cx="579782" cy="773544"/>
        </a:xfrm>
        <a:prstGeom prst="rect">
          <a:avLst/>
        </a:prstGeom>
      </xdr:spPr>
    </xdr:pic>
    <xdr:clientData/>
  </xdr:twoCellAnchor>
  <xdr:twoCellAnchor editAs="oneCell">
    <xdr:from>
      <xdr:col>5</xdr:col>
      <xdr:colOff>397565</xdr:colOff>
      <xdr:row>22</xdr:row>
      <xdr:rowOff>513523</xdr:rowOff>
    </xdr:from>
    <xdr:to>
      <xdr:col>6</xdr:col>
      <xdr:colOff>382937</xdr:colOff>
      <xdr:row>24</xdr:row>
      <xdr:rowOff>66262</xdr:rowOff>
    </xdr:to>
    <xdr:pic>
      <xdr:nvPicPr>
        <xdr:cNvPr id="131" name="Рисунок 130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130" y="16706023"/>
          <a:ext cx="598285" cy="795130"/>
        </a:xfrm>
        <a:prstGeom prst="rect">
          <a:avLst/>
        </a:prstGeom>
      </xdr:spPr>
    </xdr:pic>
    <xdr:clientData/>
  </xdr:twoCellAnchor>
  <xdr:twoCellAnchor editAs="oneCell">
    <xdr:from>
      <xdr:col>6</xdr:col>
      <xdr:colOff>414131</xdr:colOff>
      <xdr:row>22</xdr:row>
      <xdr:rowOff>463827</xdr:rowOff>
    </xdr:from>
    <xdr:to>
      <xdr:col>7</xdr:col>
      <xdr:colOff>444345</xdr:colOff>
      <xdr:row>24</xdr:row>
      <xdr:rowOff>82827</xdr:rowOff>
    </xdr:to>
    <xdr:pic>
      <xdr:nvPicPr>
        <xdr:cNvPr id="132" name="Рисунок 131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609" y="16656327"/>
          <a:ext cx="643127" cy="861391"/>
        </a:xfrm>
        <a:prstGeom prst="rect">
          <a:avLst/>
        </a:prstGeom>
      </xdr:spPr>
    </xdr:pic>
    <xdr:clientData/>
  </xdr:twoCellAnchor>
  <xdr:twoCellAnchor editAs="oneCell">
    <xdr:from>
      <xdr:col>2</xdr:col>
      <xdr:colOff>389283</xdr:colOff>
      <xdr:row>23</xdr:row>
      <xdr:rowOff>289891</xdr:rowOff>
    </xdr:from>
    <xdr:to>
      <xdr:col>3</xdr:col>
      <xdr:colOff>463827</xdr:colOff>
      <xdr:row>24</xdr:row>
      <xdr:rowOff>610833</xdr:rowOff>
    </xdr:to>
    <xdr:pic>
      <xdr:nvPicPr>
        <xdr:cNvPr id="133" name="Рисунок 132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109" y="17103587"/>
          <a:ext cx="687457" cy="942137"/>
        </a:xfrm>
        <a:prstGeom prst="rect">
          <a:avLst/>
        </a:prstGeom>
      </xdr:spPr>
    </xdr:pic>
    <xdr:clientData/>
  </xdr:twoCellAnchor>
  <xdr:twoCellAnchor editAs="oneCell">
    <xdr:from>
      <xdr:col>6</xdr:col>
      <xdr:colOff>389284</xdr:colOff>
      <xdr:row>15</xdr:row>
      <xdr:rowOff>74544</xdr:rowOff>
    </xdr:from>
    <xdr:to>
      <xdr:col>7</xdr:col>
      <xdr:colOff>293885</xdr:colOff>
      <xdr:row>15</xdr:row>
      <xdr:rowOff>819978</xdr:rowOff>
    </xdr:to>
    <xdr:pic>
      <xdr:nvPicPr>
        <xdr:cNvPr id="135" name="Рисунок 134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762" y="11065566"/>
          <a:ext cx="517514" cy="745434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</xdr:colOff>
      <xdr:row>24</xdr:row>
      <xdr:rowOff>265044</xdr:rowOff>
    </xdr:from>
    <xdr:to>
      <xdr:col>1</xdr:col>
      <xdr:colOff>135293</xdr:colOff>
      <xdr:row>26</xdr:row>
      <xdr:rowOff>8282</xdr:rowOff>
    </xdr:to>
    <xdr:pic>
      <xdr:nvPicPr>
        <xdr:cNvPr id="136" name="Рисунок 13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" y="17699935"/>
          <a:ext cx="731641" cy="985630"/>
        </a:xfrm>
        <a:prstGeom prst="rect">
          <a:avLst/>
        </a:prstGeom>
      </xdr:spPr>
    </xdr:pic>
    <xdr:clientData/>
  </xdr:twoCellAnchor>
  <xdr:twoCellAnchor editAs="oneCell">
    <xdr:from>
      <xdr:col>1</xdr:col>
      <xdr:colOff>74543</xdr:colOff>
      <xdr:row>24</xdr:row>
      <xdr:rowOff>265044</xdr:rowOff>
    </xdr:from>
    <xdr:to>
      <xdr:col>2</xdr:col>
      <xdr:colOff>200374</xdr:colOff>
      <xdr:row>26</xdr:row>
      <xdr:rowOff>8282</xdr:rowOff>
    </xdr:to>
    <xdr:pic>
      <xdr:nvPicPr>
        <xdr:cNvPr id="137" name="Рисунок 136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56" y="17699935"/>
          <a:ext cx="738744" cy="985630"/>
        </a:xfrm>
        <a:prstGeom prst="rect">
          <a:avLst/>
        </a:prstGeom>
      </xdr:spPr>
    </xdr:pic>
    <xdr:clientData/>
  </xdr:twoCellAnchor>
  <xdr:twoCellAnchor editAs="oneCell">
    <xdr:from>
      <xdr:col>5</xdr:col>
      <xdr:colOff>318066</xdr:colOff>
      <xdr:row>25</xdr:row>
      <xdr:rowOff>372717</xdr:rowOff>
    </xdr:from>
    <xdr:to>
      <xdr:col>6</xdr:col>
      <xdr:colOff>389284</xdr:colOff>
      <xdr:row>26</xdr:row>
      <xdr:rowOff>616433</xdr:rowOff>
    </xdr:to>
    <xdr:pic>
      <xdr:nvPicPr>
        <xdr:cNvPr id="138" name="Рисунок 137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2631" y="18428804"/>
          <a:ext cx="684131" cy="864912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314739</xdr:colOff>
      <xdr:row>25</xdr:row>
      <xdr:rowOff>372718</xdr:rowOff>
    </xdr:from>
    <xdr:to>
      <xdr:col>7</xdr:col>
      <xdr:colOff>405848</xdr:colOff>
      <xdr:row>27</xdr:row>
      <xdr:rowOff>445</xdr:rowOff>
    </xdr:to>
    <xdr:pic>
      <xdr:nvPicPr>
        <xdr:cNvPr id="139" name="Рисунок 138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217" y="18428805"/>
          <a:ext cx="704022" cy="868048"/>
        </a:xfrm>
        <a:prstGeom prst="rect">
          <a:avLst/>
        </a:prstGeom>
      </xdr:spPr>
    </xdr:pic>
    <xdr:clientData/>
  </xdr:twoCellAnchor>
  <xdr:twoCellAnchor editAs="oneCell">
    <xdr:from>
      <xdr:col>2</xdr:col>
      <xdr:colOff>340884</xdr:colOff>
      <xdr:row>26</xdr:row>
      <xdr:rowOff>397565</xdr:rowOff>
    </xdr:from>
    <xdr:to>
      <xdr:col>3</xdr:col>
      <xdr:colOff>240196</xdr:colOff>
      <xdr:row>27</xdr:row>
      <xdr:rowOff>471722</xdr:rowOff>
    </xdr:to>
    <xdr:pic>
      <xdr:nvPicPr>
        <xdr:cNvPr id="140" name="Рисунок 139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710" y="19074848"/>
          <a:ext cx="512225" cy="695352"/>
        </a:xfrm>
        <a:prstGeom prst="rect">
          <a:avLst/>
        </a:prstGeom>
      </xdr:spPr>
    </xdr:pic>
    <xdr:clientData/>
  </xdr:twoCellAnchor>
  <xdr:twoCellAnchor editAs="oneCell">
    <xdr:from>
      <xdr:col>3</xdr:col>
      <xdr:colOff>212321</xdr:colOff>
      <xdr:row>26</xdr:row>
      <xdr:rowOff>381000</xdr:rowOff>
    </xdr:from>
    <xdr:to>
      <xdr:col>4</xdr:col>
      <xdr:colOff>107674</xdr:colOff>
      <xdr:row>27</xdr:row>
      <xdr:rowOff>458999</xdr:rowOff>
    </xdr:to>
    <xdr:pic>
      <xdr:nvPicPr>
        <xdr:cNvPr id="141" name="Рисунок 140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060" y="19058283"/>
          <a:ext cx="508266" cy="699194"/>
        </a:xfrm>
        <a:prstGeom prst="rect">
          <a:avLst/>
        </a:prstGeom>
      </xdr:spPr>
    </xdr:pic>
    <xdr:clientData/>
  </xdr:twoCellAnchor>
  <xdr:twoCellAnchor editAs="oneCell">
    <xdr:from>
      <xdr:col>4</xdr:col>
      <xdr:colOff>71307</xdr:colOff>
      <xdr:row>26</xdr:row>
      <xdr:rowOff>356151</xdr:rowOff>
    </xdr:from>
    <xdr:to>
      <xdr:col>5</xdr:col>
      <xdr:colOff>15936</xdr:colOff>
      <xdr:row>27</xdr:row>
      <xdr:rowOff>503382</xdr:rowOff>
    </xdr:to>
    <xdr:pic>
      <xdr:nvPicPr>
        <xdr:cNvPr id="142" name="Рисунок 141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2959" y="19033434"/>
          <a:ext cx="557542" cy="768426"/>
        </a:xfrm>
        <a:prstGeom prst="rect">
          <a:avLst/>
        </a:prstGeom>
      </xdr:spPr>
    </xdr:pic>
    <xdr:clientData/>
  </xdr:twoCellAnchor>
  <xdr:twoCellAnchor editAs="oneCell">
    <xdr:from>
      <xdr:col>0</xdr:col>
      <xdr:colOff>33131</xdr:colOff>
      <xdr:row>27</xdr:row>
      <xdr:rowOff>389283</xdr:rowOff>
    </xdr:from>
    <xdr:to>
      <xdr:col>1</xdr:col>
      <xdr:colOff>27259</xdr:colOff>
      <xdr:row>29</xdr:row>
      <xdr:rowOff>16565</xdr:rowOff>
    </xdr:to>
    <xdr:pic>
      <xdr:nvPicPr>
        <xdr:cNvPr id="143" name="Рисунок 142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1" y="19687761"/>
          <a:ext cx="607041" cy="869674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596348</xdr:colOff>
      <xdr:row>27</xdr:row>
      <xdr:rowOff>405848</xdr:rowOff>
    </xdr:from>
    <xdr:to>
      <xdr:col>1</xdr:col>
      <xdr:colOff>546309</xdr:colOff>
      <xdr:row>28</xdr:row>
      <xdr:rowOff>593966</xdr:rowOff>
    </xdr:to>
    <xdr:pic>
      <xdr:nvPicPr>
        <xdr:cNvPr id="144" name="Рисунок 143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8" y="19704326"/>
          <a:ext cx="562874" cy="809314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28</xdr:row>
      <xdr:rowOff>530414</xdr:rowOff>
    </xdr:from>
    <xdr:to>
      <xdr:col>6</xdr:col>
      <xdr:colOff>281474</xdr:colOff>
      <xdr:row>30</xdr:row>
      <xdr:rowOff>77757</xdr:rowOff>
    </xdr:to>
    <xdr:pic>
      <xdr:nvPicPr>
        <xdr:cNvPr id="145" name="Рисунок 144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20437664"/>
          <a:ext cx="586274" cy="785593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29</xdr:row>
      <xdr:rowOff>475664</xdr:rowOff>
    </xdr:from>
    <xdr:to>
      <xdr:col>7</xdr:col>
      <xdr:colOff>532958</xdr:colOff>
      <xdr:row>31</xdr:row>
      <xdr:rowOff>66260</xdr:rowOff>
    </xdr:to>
    <xdr:pic>
      <xdr:nvPicPr>
        <xdr:cNvPr id="146" name="Рисунок 145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21002039"/>
          <a:ext cx="609158" cy="828846"/>
        </a:xfrm>
        <a:prstGeom prst="rect">
          <a:avLst/>
        </a:prstGeom>
      </xdr:spPr>
    </xdr:pic>
    <xdr:clientData/>
  </xdr:twoCellAnchor>
  <xdr:twoCellAnchor editAs="oneCell">
    <xdr:from>
      <xdr:col>5</xdr:col>
      <xdr:colOff>472109</xdr:colOff>
      <xdr:row>30</xdr:row>
      <xdr:rowOff>546654</xdr:rowOff>
    </xdr:from>
    <xdr:to>
      <xdr:col>6</xdr:col>
      <xdr:colOff>364435</xdr:colOff>
      <xdr:row>32</xdr:row>
      <xdr:rowOff>8972</xdr:rowOff>
    </xdr:to>
    <xdr:pic>
      <xdr:nvPicPr>
        <xdr:cNvPr id="147" name="Рисунок 146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674" y="21708719"/>
          <a:ext cx="505239" cy="704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600075</xdr:colOff>
      <xdr:row>6</xdr:row>
      <xdr:rowOff>9462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7275" cy="2238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zoomScaleNormal="100" workbookViewId="0">
      <selection activeCell="P7" sqref="P7 N7"/>
    </sheetView>
  </sheetViews>
  <sheetFormatPr defaultRowHeight="15" x14ac:dyDescent="0.25"/>
  <cols>
    <col min="9" max="9" width="13.5703125" customWidth="1"/>
    <col min="10" max="10" width="18.28515625" customWidth="1"/>
    <col min="11" max="11" width="17.7109375" bestFit="1" customWidth="1"/>
    <col min="12" max="12" width="8.42578125" customWidth="1"/>
    <col min="13" max="13" width="11.5703125" customWidth="1"/>
    <col min="14" max="14" width="13.5703125" customWidth="1"/>
    <col min="15" max="15" width="19.42578125" customWidth="1"/>
    <col min="16" max="16" width="11" customWidth="1"/>
    <col min="17" max="17" width="13.5703125" customWidth="1"/>
    <col min="18" max="18" width="18" customWidth="1"/>
  </cols>
  <sheetData>
    <row r="1" spans="1:23" ht="30" customHeight="1" x14ac:dyDescent="0.25">
      <c r="A1" s="7"/>
      <c r="B1" s="7"/>
      <c r="C1" s="7"/>
      <c r="D1" s="7"/>
      <c r="E1" s="7"/>
      <c r="F1" s="7"/>
      <c r="G1" s="7"/>
      <c r="H1" s="7"/>
      <c r="I1" s="80" t="s">
        <v>88</v>
      </c>
      <c r="J1" s="80"/>
      <c r="K1" s="80"/>
      <c r="L1" s="80"/>
      <c r="M1" s="80"/>
      <c r="N1" s="80"/>
      <c r="O1" s="80"/>
      <c r="P1" s="80"/>
      <c r="Q1" s="80"/>
      <c r="R1" s="81"/>
      <c r="S1" s="1"/>
      <c r="T1" s="1"/>
      <c r="U1" s="2"/>
      <c r="V1" s="2"/>
      <c r="W1" s="2"/>
    </row>
    <row r="2" spans="1:23" ht="30" customHeight="1" x14ac:dyDescent="0.25">
      <c r="A2" s="7"/>
      <c r="B2" s="7"/>
      <c r="C2" s="7"/>
      <c r="D2" s="7"/>
      <c r="E2" s="7"/>
      <c r="F2" s="7"/>
      <c r="G2" s="7"/>
      <c r="H2" s="7"/>
      <c r="I2" s="80"/>
      <c r="J2" s="80"/>
      <c r="K2" s="80"/>
      <c r="L2" s="80"/>
      <c r="M2" s="80"/>
      <c r="N2" s="80"/>
      <c r="O2" s="80"/>
      <c r="P2" s="80"/>
      <c r="Q2" s="80"/>
      <c r="R2" s="81"/>
      <c r="S2" s="1"/>
      <c r="T2" s="1"/>
      <c r="U2" s="2"/>
      <c r="V2" s="2"/>
      <c r="W2" s="2"/>
    </row>
    <row r="3" spans="1:23" ht="30" customHeight="1" thickBot="1" x14ac:dyDescent="0.3">
      <c r="A3" s="7"/>
      <c r="B3" s="7"/>
      <c r="C3" s="7"/>
      <c r="D3" s="7"/>
      <c r="E3" s="7"/>
      <c r="F3" s="7"/>
      <c r="G3" s="7"/>
      <c r="H3" s="7"/>
      <c r="I3" s="88"/>
      <c r="J3" s="88"/>
      <c r="K3" s="88"/>
      <c r="L3" s="88"/>
      <c r="M3" s="88"/>
      <c r="N3" s="88"/>
      <c r="O3" s="88"/>
      <c r="P3" s="88"/>
      <c r="Q3" s="88"/>
      <c r="R3" s="89"/>
      <c r="S3" s="1"/>
      <c r="T3" s="1"/>
      <c r="U3" s="2"/>
      <c r="V3" s="2"/>
      <c r="W3" s="2"/>
    </row>
    <row r="4" spans="1:23" ht="27.75" customHeight="1" thickTop="1" thickBot="1" x14ac:dyDescent="0.3">
      <c r="A4" s="7"/>
      <c r="B4" s="7"/>
      <c r="C4" s="7"/>
      <c r="D4" s="7"/>
      <c r="E4" s="7"/>
      <c r="F4" s="7"/>
      <c r="G4" s="7"/>
      <c r="H4" s="7"/>
      <c r="I4" s="82" t="s">
        <v>90</v>
      </c>
      <c r="J4" s="82"/>
      <c r="K4" s="82"/>
      <c r="L4" s="82"/>
      <c r="M4" s="82"/>
      <c r="N4" s="83"/>
      <c r="O4" s="84" t="s">
        <v>91</v>
      </c>
      <c r="P4" s="85"/>
      <c r="Q4" s="86" t="s">
        <v>92</v>
      </c>
      <c r="R4" s="87"/>
      <c r="S4" s="1"/>
      <c r="T4" s="1"/>
      <c r="U4" s="2"/>
      <c r="V4" s="2"/>
      <c r="W4" s="2"/>
    </row>
    <row r="5" spans="1:23" ht="27.75" customHeight="1" thickTop="1" x14ac:dyDescent="0.25">
      <c r="A5" s="7"/>
      <c r="B5" s="7"/>
      <c r="C5" s="7"/>
      <c r="D5" s="7"/>
      <c r="E5" s="7"/>
      <c r="F5" s="7"/>
      <c r="G5" s="7"/>
      <c r="H5" s="7"/>
      <c r="I5" s="78"/>
      <c r="J5" s="78" t="s">
        <v>21</v>
      </c>
      <c r="K5" s="78" t="s">
        <v>0</v>
      </c>
      <c r="L5" s="77" t="s">
        <v>22</v>
      </c>
      <c r="M5" s="77" t="s">
        <v>6</v>
      </c>
      <c r="N5" s="75" t="s">
        <v>7</v>
      </c>
      <c r="O5" s="90" t="s">
        <v>96</v>
      </c>
      <c r="P5" s="71" t="s">
        <v>5</v>
      </c>
      <c r="Q5" s="75" t="s">
        <v>93</v>
      </c>
      <c r="R5" s="73" t="s">
        <v>8</v>
      </c>
      <c r="S5" s="1"/>
      <c r="T5" s="1"/>
      <c r="U5" s="2"/>
      <c r="V5" s="2"/>
      <c r="W5" s="2"/>
    </row>
    <row r="6" spans="1:23" ht="30" customHeight="1" thickBot="1" x14ac:dyDescent="0.3">
      <c r="A6" s="7"/>
      <c r="B6" s="7"/>
      <c r="C6" s="7"/>
      <c r="D6" s="7"/>
      <c r="E6" s="7"/>
      <c r="F6" s="7"/>
      <c r="G6" s="7"/>
      <c r="H6" s="7"/>
      <c r="I6" s="79"/>
      <c r="J6" s="79"/>
      <c r="K6" s="79"/>
      <c r="L6" s="76"/>
      <c r="M6" s="76"/>
      <c r="N6" s="76"/>
      <c r="O6" s="91"/>
      <c r="P6" s="72"/>
      <c r="Q6" s="76"/>
      <c r="R6" s="74"/>
      <c r="S6" s="2"/>
      <c r="T6" s="2"/>
      <c r="U6" s="2"/>
      <c r="V6" s="2"/>
      <c r="W6" s="2"/>
    </row>
    <row r="7" spans="1:23" ht="74.25" customHeight="1" thickBot="1" x14ac:dyDescent="0.3">
      <c r="A7" s="8"/>
      <c r="B7" s="8"/>
      <c r="C7" s="8"/>
      <c r="D7" s="8"/>
      <c r="E7" s="8"/>
      <c r="F7" s="8"/>
      <c r="G7" s="8"/>
      <c r="H7" s="9"/>
      <c r="I7" s="55" t="s">
        <v>10</v>
      </c>
      <c r="J7" s="51" t="s">
        <v>12</v>
      </c>
      <c r="K7" s="10" t="s">
        <v>11</v>
      </c>
      <c r="L7" s="11">
        <v>500</v>
      </c>
      <c r="M7" s="10">
        <v>6</v>
      </c>
      <c r="N7" s="12">
        <v>1.3</v>
      </c>
      <c r="O7" s="92" t="s">
        <v>13</v>
      </c>
      <c r="P7" s="44"/>
      <c r="Q7" s="12">
        <f>P7*N7</f>
        <v>0</v>
      </c>
      <c r="R7" s="13">
        <f>L7*M7*P7</f>
        <v>0</v>
      </c>
      <c r="S7" s="2"/>
      <c r="T7" s="2"/>
      <c r="U7" s="2"/>
      <c r="V7" s="2"/>
      <c r="W7" s="2"/>
    </row>
    <row r="8" spans="1:23" ht="85.5" customHeight="1" thickBot="1" x14ac:dyDescent="0.3">
      <c r="A8" s="8"/>
      <c r="B8" s="8"/>
      <c r="C8" s="8"/>
      <c r="D8" s="8"/>
      <c r="E8" s="8"/>
      <c r="F8" s="8"/>
      <c r="G8" s="8"/>
      <c r="H8" s="9"/>
      <c r="I8" s="66" t="s">
        <v>14</v>
      </c>
      <c r="J8" s="14" t="s">
        <v>15</v>
      </c>
      <c r="K8" s="15" t="s">
        <v>16</v>
      </c>
      <c r="L8" s="16">
        <v>500</v>
      </c>
      <c r="M8" s="15">
        <v>4</v>
      </c>
      <c r="N8" s="17">
        <v>2.2999999999999998</v>
      </c>
      <c r="O8" s="93" t="s">
        <v>17</v>
      </c>
      <c r="P8" s="45"/>
      <c r="Q8" s="17">
        <f t="shared" ref="Q8:Q33" si="0">P8*N8</f>
        <v>0</v>
      </c>
      <c r="R8" s="18">
        <f t="shared" ref="R8:R33" si="1">L8*M8*P8</f>
        <v>0</v>
      </c>
      <c r="S8" s="2"/>
      <c r="T8" s="2"/>
      <c r="U8" s="2"/>
      <c r="V8" s="2"/>
      <c r="W8" s="2"/>
    </row>
    <row r="9" spans="1:23" ht="75.75" customHeight="1" thickBot="1" x14ac:dyDescent="0.3">
      <c r="A9" s="8"/>
      <c r="B9" s="8"/>
      <c r="C9" s="8"/>
      <c r="D9" s="8"/>
      <c r="E9" s="8"/>
      <c r="F9" s="8"/>
      <c r="G9" s="8"/>
      <c r="H9" s="9"/>
      <c r="I9" s="56" t="s">
        <v>18</v>
      </c>
      <c r="J9" s="52" t="s">
        <v>19</v>
      </c>
      <c r="K9" s="20" t="s">
        <v>11</v>
      </c>
      <c r="L9" s="21">
        <v>500</v>
      </c>
      <c r="M9" s="20">
        <v>6</v>
      </c>
      <c r="N9" s="22">
        <v>1.2</v>
      </c>
      <c r="O9" s="94" t="s">
        <v>20</v>
      </c>
      <c r="P9" s="46"/>
      <c r="Q9" s="22">
        <f t="shared" si="0"/>
        <v>0</v>
      </c>
      <c r="R9" s="23">
        <f t="shared" si="1"/>
        <v>0</v>
      </c>
      <c r="S9" s="2"/>
      <c r="T9" s="2"/>
      <c r="U9" s="2"/>
      <c r="V9" s="2"/>
      <c r="W9" s="2"/>
    </row>
    <row r="10" spans="1:23" ht="61.5" customHeight="1" thickBot="1" x14ac:dyDescent="0.3">
      <c r="A10" s="8"/>
      <c r="B10" s="8"/>
      <c r="C10" s="8"/>
      <c r="D10" s="8"/>
      <c r="E10" s="8"/>
      <c r="F10" s="8"/>
      <c r="G10" s="8"/>
      <c r="H10" s="9"/>
      <c r="I10" s="66" t="s">
        <v>23</v>
      </c>
      <c r="J10" s="53" t="s">
        <v>24</v>
      </c>
      <c r="K10" s="25" t="s">
        <v>11</v>
      </c>
      <c r="L10" s="26">
        <v>520</v>
      </c>
      <c r="M10" s="25">
        <v>6</v>
      </c>
      <c r="N10" s="27">
        <v>1.2</v>
      </c>
      <c r="O10" s="95" t="s">
        <v>1</v>
      </c>
      <c r="P10" s="47"/>
      <c r="Q10" s="27">
        <f t="shared" si="0"/>
        <v>0</v>
      </c>
      <c r="R10" s="28">
        <f t="shared" si="1"/>
        <v>0</v>
      </c>
      <c r="S10" s="2"/>
      <c r="T10" s="2"/>
      <c r="U10" s="2"/>
      <c r="V10" s="2"/>
      <c r="W10" s="2"/>
    </row>
    <row r="11" spans="1:23" ht="81.75" customHeight="1" thickBot="1" x14ac:dyDescent="0.3">
      <c r="A11" s="8"/>
      <c r="B11" s="8"/>
      <c r="C11" s="8"/>
      <c r="D11" s="8"/>
      <c r="E11" s="8"/>
      <c r="F11" s="8"/>
      <c r="G11" s="8"/>
      <c r="H11" s="9"/>
      <c r="I11" s="56" t="s">
        <v>25</v>
      </c>
      <c r="J11" s="19" t="s">
        <v>26</v>
      </c>
      <c r="K11" s="19" t="s">
        <v>27</v>
      </c>
      <c r="L11" s="21">
        <v>560</v>
      </c>
      <c r="M11" s="19">
        <v>6</v>
      </c>
      <c r="N11" s="22">
        <v>1.9</v>
      </c>
      <c r="O11" s="94" t="s">
        <v>28</v>
      </c>
      <c r="P11" s="46"/>
      <c r="Q11" s="22">
        <f t="shared" si="0"/>
        <v>0</v>
      </c>
      <c r="R11" s="23">
        <f t="shared" si="1"/>
        <v>0</v>
      </c>
      <c r="S11" s="2"/>
      <c r="T11" s="2"/>
      <c r="U11" s="2"/>
      <c r="V11" s="2"/>
      <c r="W11" s="2"/>
    </row>
    <row r="12" spans="1:23" ht="75" customHeight="1" thickBot="1" x14ac:dyDescent="0.3">
      <c r="A12" s="8"/>
      <c r="B12" s="8"/>
      <c r="C12" s="8"/>
      <c r="D12" s="8"/>
      <c r="E12" s="8"/>
      <c r="F12" s="8"/>
      <c r="G12" s="8"/>
      <c r="H12" s="9"/>
      <c r="I12" s="66" t="s">
        <v>29</v>
      </c>
      <c r="J12" s="24" t="s">
        <v>31</v>
      </c>
      <c r="K12" s="25" t="s">
        <v>11</v>
      </c>
      <c r="L12" s="26">
        <v>560</v>
      </c>
      <c r="M12" s="25">
        <v>6</v>
      </c>
      <c r="N12" s="27">
        <v>3.3</v>
      </c>
      <c r="O12" s="95" t="s">
        <v>30</v>
      </c>
      <c r="P12" s="47"/>
      <c r="Q12" s="27">
        <f t="shared" si="0"/>
        <v>0</v>
      </c>
      <c r="R12" s="28">
        <f t="shared" si="1"/>
        <v>0</v>
      </c>
      <c r="S12" s="2"/>
      <c r="T12" s="2"/>
      <c r="U12" s="2"/>
      <c r="V12" s="2"/>
      <c r="W12" s="2"/>
    </row>
    <row r="13" spans="1:23" ht="77.25" customHeight="1" thickBot="1" x14ac:dyDescent="0.3">
      <c r="A13" s="8"/>
      <c r="B13" s="8"/>
      <c r="C13" s="8"/>
      <c r="D13" s="8"/>
      <c r="E13" s="8"/>
      <c r="F13" s="8"/>
      <c r="G13" s="8"/>
      <c r="H13" s="9"/>
      <c r="I13" s="56" t="s">
        <v>32</v>
      </c>
      <c r="J13" s="19" t="s">
        <v>33</v>
      </c>
      <c r="K13" s="20" t="s">
        <v>34</v>
      </c>
      <c r="L13" s="21">
        <v>450</v>
      </c>
      <c r="M13" s="20">
        <v>6</v>
      </c>
      <c r="N13" s="22">
        <v>3.05</v>
      </c>
      <c r="O13" s="94" t="s">
        <v>30</v>
      </c>
      <c r="P13" s="46"/>
      <c r="Q13" s="22">
        <f t="shared" si="0"/>
        <v>0</v>
      </c>
      <c r="R13" s="23">
        <f t="shared" si="1"/>
        <v>0</v>
      </c>
      <c r="S13" s="2"/>
      <c r="T13" s="2"/>
      <c r="U13" s="2"/>
      <c r="V13" s="2"/>
      <c r="W13" s="2"/>
    </row>
    <row r="14" spans="1:23" ht="84.75" customHeight="1" thickBot="1" x14ac:dyDescent="0.3">
      <c r="A14" s="8"/>
      <c r="B14" s="8"/>
      <c r="C14" s="8"/>
      <c r="D14" s="8"/>
      <c r="E14" s="8"/>
      <c r="F14" s="8"/>
      <c r="G14" s="8"/>
      <c r="H14" s="9"/>
      <c r="I14" s="66" t="s">
        <v>35</v>
      </c>
      <c r="J14" s="24" t="s">
        <v>36</v>
      </c>
      <c r="K14" s="25" t="s">
        <v>34</v>
      </c>
      <c r="L14" s="26">
        <v>660</v>
      </c>
      <c r="M14" s="25">
        <v>6</v>
      </c>
      <c r="N14" s="27">
        <v>4.3</v>
      </c>
      <c r="O14" s="95" t="s">
        <v>20</v>
      </c>
      <c r="P14" s="47"/>
      <c r="Q14" s="27">
        <f t="shared" si="0"/>
        <v>0</v>
      </c>
      <c r="R14" s="28">
        <f t="shared" si="1"/>
        <v>0</v>
      </c>
      <c r="S14" s="2"/>
      <c r="T14" s="2"/>
      <c r="U14" s="2"/>
      <c r="V14" s="2"/>
      <c r="W14" s="2"/>
    </row>
    <row r="15" spans="1:23" ht="74.25" customHeight="1" thickBot="1" x14ac:dyDescent="0.3">
      <c r="A15" s="8"/>
      <c r="B15" s="8"/>
      <c r="C15" s="8"/>
      <c r="D15" s="8"/>
      <c r="E15" s="8"/>
      <c r="F15" s="8"/>
      <c r="G15" s="8"/>
      <c r="H15" s="9"/>
      <c r="I15" s="56" t="s">
        <v>37</v>
      </c>
      <c r="J15" s="19" t="s">
        <v>38</v>
      </c>
      <c r="K15" s="20" t="s">
        <v>39</v>
      </c>
      <c r="L15" s="21">
        <v>560</v>
      </c>
      <c r="M15" s="20">
        <v>4</v>
      </c>
      <c r="N15" s="22">
        <v>2.4500000000000002</v>
      </c>
      <c r="O15" s="94" t="s">
        <v>40</v>
      </c>
      <c r="P15" s="46"/>
      <c r="Q15" s="22">
        <f t="shared" si="0"/>
        <v>0</v>
      </c>
      <c r="R15" s="23">
        <f t="shared" si="1"/>
        <v>0</v>
      </c>
      <c r="S15" s="2"/>
      <c r="T15" s="2"/>
      <c r="U15" s="2"/>
      <c r="V15" s="2"/>
      <c r="W15" s="2"/>
    </row>
    <row r="16" spans="1:23" ht="75.75" thickBot="1" x14ac:dyDescent="0.3">
      <c r="A16" s="8"/>
      <c r="B16" s="8"/>
      <c r="C16" s="8"/>
      <c r="D16" s="8"/>
      <c r="E16" s="8"/>
      <c r="F16" s="8"/>
      <c r="G16" s="8"/>
      <c r="H16" s="9"/>
      <c r="I16" s="66" t="s">
        <v>41</v>
      </c>
      <c r="J16" s="24" t="s">
        <v>2</v>
      </c>
      <c r="K16" s="54" t="s">
        <v>11</v>
      </c>
      <c r="L16" s="26">
        <v>500</v>
      </c>
      <c r="M16" s="25">
        <v>6</v>
      </c>
      <c r="N16" s="27">
        <v>1.4</v>
      </c>
      <c r="O16" s="95" t="s">
        <v>42</v>
      </c>
      <c r="P16" s="47"/>
      <c r="Q16" s="27">
        <f t="shared" si="0"/>
        <v>0</v>
      </c>
      <c r="R16" s="28">
        <f t="shared" si="1"/>
        <v>0</v>
      </c>
      <c r="S16" s="2"/>
      <c r="T16" s="2"/>
      <c r="U16" s="2"/>
      <c r="V16" s="2"/>
      <c r="W16" s="2"/>
    </row>
    <row r="17" spans="1:24" ht="65.25" customHeight="1" thickBot="1" x14ac:dyDescent="0.3">
      <c r="A17" s="8"/>
      <c r="B17" s="8"/>
      <c r="C17" s="8"/>
      <c r="D17" s="8"/>
      <c r="E17" s="8"/>
      <c r="F17" s="8"/>
      <c r="G17" s="8"/>
      <c r="H17" s="9"/>
      <c r="I17" s="56" t="s">
        <v>43</v>
      </c>
      <c r="J17" s="19" t="s">
        <v>44</v>
      </c>
      <c r="K17" s="20" t="s">
        <v>11</v>
      </c>
      <c r="L17" s="21">
        <v>660</v>
      </c>
      <c r="M17" s="20">
        <v>6</v>
      </c>
      <c r="N17" s="22">
        <v>5.0999999999999996</v>
      </c>
      <c r="O17" s="94" t="s">
        <v>45</v>
      </c>
      <c r="P17" s="46"/>
      <c r="Q17" s="22">
        <f t="shared" si="0"/>
        <v>0</v>
      </c>
      <c r="R17" s="23">
        <f t="shared" si="1"/>
        <v>0</v>
      </c>
      <c r="S17" s="2"/>
      <c r="T17" s="2"/>
      <c r="U17" s="2"/>
      <c r="V17" s="2"/>
      <c r="W17" s="2"/>
    </row>
    <row r="18" spans="1:24" ht="65.25" customHeight="1" thickBot="1" x14ac:dyDescent="0.3">
      <c r="A18" s="8"/>
      <c r="B18" s="8"/>
      <c r="C18" s="8"/>
      <c r="D18" s="8"/>
      <c r="E18" s="8"/>
      <c r="F18" s="8"/>
      <c r="G18" s="8"/>
      <c r="H18" s="9"/>
      <c r="I18" s="66" t="s">
        <v>89</v>
      </c>
      <c r="J18" s="24" t="s">
        <v>46</v>
      </c>
      <c r="K18" s="25" t="s">
        <v>11</v>
      </c>
      <c r="L18" s="26">
        <v>500</v>
      </c>
      <c r="M18" s="25">
        <v>6</v>
      </c>
      <c r="N18" s="27">
        <v>5.0999999999999996</v>
      </c>
      <c r="O18" s="95" t="s">
        <v>20</v>
      </c>
      <c r="P18" s="47"/>
      <c r="Q18" s="27">
        <f t="shared" si="0"/>
        <v>0</v>
      </c>
      <c r="R18" s="28">
        <f t="shared" si="1"/>
        <v>0</v>
      </c>
      <c r="S18" s="3"/>
      <c r="T18" s="3"/>
      <c r="U18" s="3"/>
      <c r="V18" s="3"/>
      <c r="W18" s="3"/>
      <c r="X18" s="3"/>
    </row>
    <row r="19" spans="1:24" ht="54" customHeight="1" thickBot="1" x14ac:dyDescent="0.3">
      <c r="A19" s="8"/>
      <c r="B19" s="8"/>
      <c r="C19" s="8"/>
      <c r="D19" s="8"/>
      <c r="E19" s="8"/>
      <c r="F19" s="8"/>
      <c r="G19" s="8"/>
      <c r="H19" s="9"/>
      <c r="I19" s="56" t="s">
        <v>47</v>
      </c>
      <c r="J19" s="19" t="s">
        <v>48</v>
      </c>
      <c r="K19" s="20" t="s">
        <v>11</v>
      </c>
      <c r="L19" s="21">
        <v>500</v>
      </c>
      <c r="M19" s="20">
        <v>6</v>
      </c>
      <c r="N19" s="22">
        <v>5.0999999999999996</v>
      </c>
      <c r="O19" s="94" t="s">
        <v>20</v>
      </c>
      <c r="P19" s="46"/>
      <c r="Q19" s="22">
        <f t="shared" si="0"/>
        <v>0</v>
      </c>
      <c r="R19" s="23">
        <f t="shared" si="1"/>
        <v>0</v>
      </c>
      <c r="S19" s="3"/>
      <c r="T19" s="3"/>
      <c r="U19" s="3"/>
      <c r="V19" s="3"/>
      <c r="W19" s="3"/>
      <c r="X19" s="3"/>
    </row>
    <row r="20" spans="1:24" ht="45.75" thickBot="1" x14ac:dyDescent="0.3">
      <c r="A20" s="8"/>
      <c r="B20" s="8"/>
      <c r="C20" s="8"/>
      <c r="D20" s="8"/>
      <c r="E20" s="8"/>
      <c r="F20" s="8"/>
      <c r="G20" s="8"/>
      <c r="H20" s="9"/>
      <c r="I20" s="66" t="s">
        <v>49</v>
      </c>
      <c r="J20" s="24" t="s">
        <v>50</v>
      </c>
      <c r="K20" s="25" t="s">
        <v>11</v>
      </c>
      <c r="L20" s="26">
        <v>600</v>
      </c>
      <c r="M20" s="25">
        <v>6</v>
      </c>
      <c r="N20" s="27">
        <v>5.0999999999999996</v>
      </c>
      <c r="O20" s="95" t="s">
        <v>51</v>
      </c>
      <c r="P20" s="47"/>
      <c r="Q20" s="27">
        <f t="shared" si="0"/>
        <v>0</v>
      </c>
      <c r="R20" s="28">
        <f t="shared" si="1"/>
        <v>0</v>
      </c>
      <c r="S20" s="3"/>
      <c r="T20" s="3"/>
      <c r="U20" s="3"/>
      <c r="V20" s="3"/>
      <c r="W20" s="3"/>
      <c r="X20" s="3"/>
    </row>
    <row r="21" spans="1:24" ht="57.75" customHeight="1" thickBot="1" x14ac:dyDescent="0.3">
      <c r="A21" s="8"/>
      <c r="B21" s="8"/>
      <c r="C21" s="8"/>
      <c r="D21" s="8"/>
      <c r="E21" s="8"/>
      <c r="F21" s="8"/>
      <c r="G21" s="8"/>
      <c r="H21" s="9"/>
      <c r="I21" s="56" t="s">
        <v>52</v>
      </c>
      <c r="J21" s="19" t="s">
        <v>53</v>
      </c>
      <c r="K21" s="20" t="s">
        <v>39</v>
      </c>
      <c r="L21" s="21">
        <v>600</v>
      </c>
      <c r="M21" s="20">
        <v>4</v>
      </c>
      <c r="N21" s="22">
        <v>3.4</v>
      </c>
      <c r="O21" s="94" t="s">
        <v>54</v>
      </c>
      <c r="P21" s="46"/>
      <c r="Q21" s="22">
        <f t="shared" si="0"/>
        <v>0</v>
      </c>
      <c r="R21" s="23">
        <f t="shared" si="1"/>
        <v>0</v>
      </c>
      <c r="S21" s="3"/>
      <c r="T21" s="3"/>
      <c r="U21" s="3"/>
      <c r="V21" s="3"/>
      <c r="W21" s="3"/>
      <c r="X21" s="3"/>
    </row>
    <row r="22" spans="1:24" ht="45.75" customHeight="1" thickBot="1" x14ac:dyDescent="0.3">
      <c r="A22" s="8"/>
      <c r="B22" s="8"/>
      <c r="C22" s="8"/>
      <c r="D22" s="8"/>
      <c r="E22" s="8"/>
      <c r="F22" s="8"/>
      <c r="G22" s="8"/>
      <c r="H22" s="9"/>
      <c r="I22" s="66" t="s">
        <v>55</v>
      </c>
      <c r="J22" s="24" t="s">
        <v>56</v>
      </c>
      <c r="K22" s="25" t="s">
        <v>11</v>
      </c>
      <c r="L22" s="26">
        <v>520</v>
      </c>
      <c r="M22" s="25">
        <v>6</v>
      </c>
      <c r="N22" s="27">
        <v>5.0999999999999996</v>
      </c>
      <c r="O22" s="95" t="s">
        <v>57</v>
      </c>
      <c r="P22" s="47"/>
      <c r="Q22" s="27">
        <f t="shared" si="0"/>
        <v>0</v>
      </c>
      <c r="R22" s="28">
        <f t="shared" si="1"/>
        <v>0</v>
      </c>
      <c r="S22" s="3"/>
      <c r="T22" s="3"/>
      <c r="U22" s="3"/>
      <c r="V22" s="3"/>
      <c r="W22" s="3"/>
      <c r="X22" s="3"/>
    </row>
    <row r="23" spans="1:24" ht="48.75" customHeight="1" thickBot="1" x14ac:dyDescent="0.3">
      <c r="A23" s="8"/>
      <c r="B23" s="8"/>
      <c r="C23" s="8"/>
      <c r="D23" s="8"/>
      <c r="E23" s="8"/>
      <c r="F23" s="8"/>
      <c r="G23" s="8"/>
      <c r="H23" s="9"/>
      <c r="I23" s="29" t="s">
        <v>60</v>
      </c>
      <c r="J23" s="19" t="s">
        <v>58</v>
      </c>
      <c r="K23" s="20" t="s">
        <v>11</v>
      </c>
      <c r="L23" s="21">
        <v>520</v>
      </c>
      <c r="M23" s="20">
        <v>6</v>
      </c>
      <c r="N23" s="22">
        <v>5.0999999999999996</v>
      </c>
      <c r="O23" s="94" t="s">
        <v>59</v>
      </c>
      <c r="P23" s="46"/>
      <c r="Q23" s="22">
        <f t="shared" si="0"/>
        <v>0</v>
      </c>
      <c r="R23" s="23">
        <f t="shared" si="1"/>
        <v>0</v>
      </c>
      <c r="S23" s="3"/>
      <c r="T23" s="3"/>
      <c r="U23" s="3"/>
      <c r="V23" s="3"/>
      <c r="W23" s="3"/>
      <c r="X23" s="3"/>
    </row>
    <row r="24" spans="1:24" ht="48.75" customHeight="1" thickBot="1" x14ac:dyDescent="0.3">
      <c r="A24" s="8"/>
      <c r="B24" s="8"/>
      <c r="C24" s="8"/>
      <c r="D24" s="8"/>
      <c r="E24" s="8"/>
      <c r="F24" s="8"/>
      <c r="G24" s="8"/>
      <c r="H24" s="9"/>
      <c r="I24" s="66" t="s">
        <v>64</v>
      </c>
      <c r="J24" s="53" t="s">
        <v>65</v>
      </c>
      <c r="K24" s="25" t="s">
        <v>34</v>
      </c>
      <c r="L24" s="34">
        <v>500</v>
      </c>
      <c r="M24" s="33">
        <v>6</v>
      </c>
      <c r="N24" s="35">
        <v>1.3</v>
      </c>
      <c r="O24" s="96" t="s">
        <v>66</v>
      </c>
      <c r="P24" s="48"/>
      <c r="Q24" s="35">
        <f t="shared" si="0"/>
        <v>0</v>
      </c>
      <c r="R24" s="36">
        <f t="shared" si="1"/>
        <v>0</v>
      </c>
      <c r="S24" s="3"/>
      <c r="T24" s="3"/>
      <c r="U24" s="3"/>
      <c r="V24" s="3"/>
      <c r="W24" s="3"/>
      <c r="X24" s="3"/>
    </row>
    <row r="25" spans="1:24" ht="48.75" customHeight="1" thickBot="1" x14ac:dyDescent="0.3">
      <c r="A25" s="8"/>
      <c r="B25" s="8"/>
      <c r="C25" s="8"/>
      <c r="D25" s="8"/>
      <c r="E25" s="8"/>
      <c r="F25" s="8"/>
      <c r="G25" s="8"/>
      <c r="H25" s="9"/>
      <c r="I25" s="58" t="s">
        <v>67</v>
      </c>
      <c r="J25" s="65" t="s">
        <v>68</v>
      </c>
      <c r="K25" s="20" t="s">
        <v>11</v>
      </c>
      <c r="L25" s="60">
        <v>500</v>
      </c>
      <c r="M25" s="59">
        <v>6</v>
      </c>
      <c r="N25" s="62">
        <v>1.3</v>
      </c>
      <c r="O25" s="97" t="s">
        <v>69</v>
      </c>
      <c r="P25" s="61"/>
      <c r="Q25" s="62">
        <f t="shared" si="0"/>
        <v>0</v>
      </c>
      <c r="R25" s="63">
        <f t="shared" si="1"/>
        <v>0</v>
      </c>
      <c r="S25" s="3"/>
      <c r="T25" s="3"/>
      <c r="U25" s="3"/>
      <c r="V25" s="3"/>
      <c r="W25" s="3"/>
      <c r="X25" s="3"/>
    </row>
    <row r="26" spans="1:24" ht="48.75" customHeight="1" thickBot="1" x14ac:dyDescent="0.3">
      <c r="A26" s="8"/>
      <c r="B26" s="8"/>
      <c r="C26" s="8"/>
      <c r="D26" s="8"/>
      <c r="E26" s="8"/>
      <c r="F26" s="8"/>
      <c r="G26" s="8"/>
      <c r="H26" s="9"/>
      <c r="I26" s="32" t="s">
        <v>70</v>
      </c>
      <c r="J26" s="32" t="s">
        <v>72</v>
      </c>
      <c r="K26" s="25" t="s">
        <v>39</v>
      </c>
      <c r="L26" s="34">
        <v>660</v>
      </c>
      <c r="M26" s="33">
        <v>4</v>
      </c>
      <c r="N26" s="35">
        <v>3.28</v>
      </c>
      <c r="O26" s="96" t="s">
        <v>71</v>
      </c>
      <c r="P26" s="48"/>
      <c r="Q26" s="35">
        <f t="shared" si="0"/>
        <v>0</v>
      </c>
      <c r="R26" s="36">
        <f t="shared" si="1"/>
        <v>0</v>
      </c>
      <c r="S26" s="3"/>
      <c r="T26" s="3"/>
      <c r="U26" s="3"/>
      <c r="V26" s="3"/>
      <c r="W26" s="3"/>
      <c r="X26" s="3"/>
    </row>
    <row r="27" spans="1:24" ht="48.75" customHeight="1" thickBot="1" x14ac:dyDescent="0.3">
      <c r="A27" s="8"/>
      <c r="B27" s="8"/>
      <c r="C27" s="8"/>
      <c r="D27" s="8"/>
      <c r="E27" s="8"/>
      <c r="F27" s="8"/>
      <c r="G27" s="8"/>
      <c r="H27" s="9"/>
      <c r="I27" s="58" t="s">
        <v>73</v>
      </c>
      <c r="J27" s="67" t="s">
        <v>74</v>
      </c>
      <c r="K27" s="20" t="s">
        <v>11</v>
      </c>
      <c r="L27" s="60">
        <v>500</v>
      </c>
      <c r="M27" s="59">
        <v>6</v>
      </c>
      <c r="N27" s="62">
        <v>5.0999999999999996</v>
      </c>
      <c r="O27" s="97" t="s">
        <v>75</v>
      </c>
      <c r="P27" s="61"/>
      <c r="Q27" s="62">
        <f t="shared" si="0"/>
        <v>0</v>
      </c>
      <c r="R27" s="63">
        <f t="shared" si="1"/>
        <v>0</v>
      </c>
      <c r="S27" s="3"/>
      <c r="T27" s="3"/>
      <c r="U27" s="3"/>
      <c r="V27" s="3"/>
      <c r="W27" s="3"/>
      <c r="X27" s="3"/>
    </row>
    <row r="28" spans="1:24" ht="48.75" customHeight="1" thickBot="1" x14ac:dyDescent="0.3">
      <c r="A28" s="8"/>
      <c r="B28" s="8"/>
      <c r="C28" s="8"/>
      <c r="D28" s="8"/>
      <c r="E28" s="8"/>
      <c r="F28" s="8"/>
      <c r="G28" s="8"/>
      <c r="H28" s="9"/>
      <c r="I28" s="32" t="s">
        <v>77</v>
      </c>
      <c r="J28" s="57" t="s">
        <v>76</v>
      </c>
      <c r="K28" s="25" t="s">
        <v>11</v>
      </c>
      <c r="L28" s="34">
        <v>380</v>
      </c>
      <c r="M28" s="33">
        <v>6</v>
      </c>
      <c r="N28" s="35">
        <v>1.2</v>
      </c>
      <c r="O28" s="96" t="s">
        <v>78</v>
      </c>
      <c r="P28" s="48"/>
      <c r="Q28" s="35">
        <f t="shared" si="0"/>
        <v>0</v>
      </c>
      <c r="R28" s="36">
        <f t="shared" si="1"/>
        <v>0</v>
      </c>
      <c r="S28" s="3"/>
      <c r="T28" s="3"/>
      <c r="U28" s="3"/>
      <c r="V28" s="3"/>
      <c r="W28" s="3"/>
      <c r="X28" s="3"/>
    </row>
    <row r="29" spans="1:24" ht="48.75" customHeight="1" thickBot="1" x14ac:dyDescent="0.3">
      <c r="A29" s="8"/>
      <c r="B29" s="8"/>
      <c r="C29" s="8"/>
      <c r="D29" s="8"/>
      <c r="E29" s="8"/>
      <c r="F29" s="8"/>
      <c r="G29" s="8"/>
      <c r="H29" s="9"/>
      <c r="I29" s="58" t="s">
        <v>79</v>
      </c>
      <c r="J29" s="65" t="s">
        <v>80</v>
      </c>
      <c r="K29" s="20" t="s">
        <v>11</v>
      </c>
      <c r="L29" s="60">
        <v>560</v>
      </c>
      <c r="M29" s="59">
        <v>6</v>
      </c>
      <c r="N29" s="62">
        <v>0.8</v>
      </c>
      <c r="O29" s="97" t="s">
        <v>81</v>
      </c>
      <c r="P29" s="61"/>
      <c r="Q29" s="62">
        <f t="shared" si="0"/>
        <v>0</v>
      </c>
      <c r="R29" s="63">
        <f t="shared" si="1"/>
        <v>0</v>
      </c>
      <c r="S29" s="3"/>
      <c r="T29" s="3"/>
      <c r="U29" s="3"/>
      <c r="V29" s="3"/>
      <c r="W29" s="3"/>
      <c r="X29" s="3"/>
    </row>
    <row r="30" spans="1:24" ht="48.75" customHeight="1" thickBot="1" x14ac:dyDescent="0.3">
      <c r="A30" s="8"/>
      <c r="B30" s="8"/>
      <c r="C30" s="8"/>
      <c r="D30" s="8"/>
      <c r="E30" s="8"/>
      <c r="F30" s="8"/>
      <c r="G30" s="8"/>
      <c r="H30" s="9"/>
      <c r="I30" s="32" t="s">
        <v>82</v>
      </c>
      <c r="J30" s="57" t="s">
        <v>83</v>
      </c>
      <c r="K30" s="25" t="s">
        <v>11</v>
      </c>
      <c r="L30" s="34">
        <v>380</v>
      </c>
      <c r="M30" s="33">
        <v>6</v>
      </c>
      <c r="N30" s="35">
        <v>1</v>
      </c>
      <c r="O30" s="96" t="s">
        <v>20</v>
      </c>
      <c r="P30" s="48"/>
      <c r="Q30" s="35">
        <f t="shared" si="0"/>
        <v>0</v>
      </c>
      <c r="R30" s="36">
        <f t="shared" si="1"/>
        <v>0</v>
      </c>
      <c r="S30" s="3"/>
      <c r="T30" s="3"/>
      <c r="U30" s="3"/>
      <c r="V30" s="3"/>
      <c r="W30" s="3"/>
      <c r="X30" s="3"/>
    </row>
    <row r="31" spans="1:24" ht="48.75" customHeight="1" thickBot="1" x14ac:dyDescent="0.3">
      <c r="A31" s="8"/>
      <c r="B31" s="8"/>
      <c r="C31" s="8"/>
      <c r="D31" s="8"/>
      <c r="E31" s="8"/>
      <c r="F31" s="8"/>
      <c r="G31" s="8"/>
      <c r="H31" s="9"/>
      <c r="I31" s="58" t="s">
        <v>84</v>
      </c>
      <c r="J31" s="65" t="s">
        <v>85</v>
      </c>
      <c r="K31" s="20" t="s">
        <v>11</v>
      </c>
      <c r="L31" s="60">
        <v>380</v>
      </c>
      <c r="M31" s="59">
        <v>6</v>
      </c>
      <c r="N31" s="62">
        <v>1</v>
      </c>
      <c r="O31" s="97" t="s">
        <v>13</v>
      </c>
      <c r="P31" s="61"/>
      <c r="Q31" s="62">
        <f t="shared" si="0"/>
        <v>0</v>
      </c>
      <c r="R31" s="63">
        <f t="shared" si="1"/>
        <v>0</v>
      </c>
      <c r="S31" s="3"/>
      <c r="T31" s="3"/>
      <c r="U31" s="3"/>
      <c r="V31" s="3"/>
      <c r="W31" s="3"/>
      <c r="X31" s="3"/>
    </row>
    <row r="32" spans="1:24" ht="48.75" customHeight="1" thickBot="1" x14ac:dyDescent="0.3">
      <c r="A32" s="8"/>
      <c r="B32" s="8"/>
      <c r="C32" s="8"/>
      <c r="D32" s="8"/>
      <c r="E32" s="8"/>
      <c r="F32" s="8"/>
      <c r="G32" s="8"/>
      <c r="H32" s="9"/>
      <c r="I32" s="32" t="s">
        <v>86</v>
      </c>
      <c r="J32" s="32" t="s">
        <v>87</v>
      </c>
      <c r="K32" s="25" t="s">
        <v>11</v>
      </c>
      <c r="L32" s="34">
        <v>450</v>
      </c>
      <c r="M32" s="33">
        <v>6</v>
      </c>
      <c r="N32" s="35">
        <v>4.0999999999999996</v>
      </c>
      <c r="O32" s="96" t="s">
        <v>20</v>
      </c>
      <c r="P32" s="48"/>
      <c r="Q32" s="35">
        <f t="shared" si="0"/>
        <v>0</v>
      </c>
      <c r="R32" s="36">
        <f t="shared" si="1"/>
        <v>0</v>
      </c>
      <c r="S32" s="3"/>
      <c r="T32" s="3"/>
      <c r="U32" s="3"/>
      <c r="V32" s="3"/>
      <c r="W32" s="3"/>
      <c r="X32" s="3"/>
    </row>
    <row r="33" spans="1:24" ht="74.25" customHeight="1" thickBot="1" x14ac:dyDescent="0.3">
      <c r="A33" s="30"/>
      <c r="B33" s="30"/>
      <c r="C33" s="30"/>
      <c r="D33" s="30"/>
      <c r="E33" s="30"/>
      <c r="F33" s="30"/>
      <c r="G33" s="30"/>
      <c r="H33" s="31"/>
      <c r="I33" s="29" t="s">
        <v>61</v>
      </c>
      <c r="J33" s="65" t="s">
        <v>62</v>
      </c>
      <c r="K33" s="64" t="s">
        <v>11</v>
      </c>
      <c r="L33" s="60">
        <v>500</v>
      </c>
      <c r="M33" s="59">
        <v>6</v>
      </c>
      <c r="N33" s="62">
        <v>1.2</v>
      </c>
      <c r="O33" s="97" t="s">
        <v>63</v>
      </c>
      <c r="P33" s="61"/>
      <c r="Q33" s="62">
        <f t="shared" si="0"/>
        <v>0</v>
      </c>
      <c r="R33" s="63">
        <f t="shared" si="1"/>
        <v>0</v>
      </c>
      <c r="S33" s="3"/>
      <c r="T33" s="3"/>
      <c r="U33" s="3"/>
      <c r="V33" s="3"/>
      <c r="W33" s="3"/>
      <c r="X33" s="3"/>
    </row>
    <row r="34" spans="1:24" ht="23.25" x14ac:dyDescent="0.35">
      <c r="A34" s="37"/>
      <c r="B34" s="37"/>
      <c r="C34" s="37"/>
      <c r="D34" s="37"/>
      <c r="E34" s="37"/>
      <c r="F34" s="37"/>
      <c r="G34" s="37"/>
      <c r="H34" s="37"/>
      <c r="I34" s="69" t="s">
        <v>95</v>
      </c>
      <c r="J34" s="70"/>
      <c r="K34" s="70"/>
      <c r="L34" s="39"/>
      <c r="M34" s="70"/>
      <c r="N34" s="40"/>
      <c r="O34" s="38"/>
      <c r="P34" s="42" t="s">
        <v>3</v>
      </c>
      <c r="Q34" s="99">
        <f>SUM(Q7:Q33)</f>
        <v>0</v>
      </c>
      <c r="R34" s="41" t="s">
        <v>4</v>
      </c>
      <c r="S34" s="3"/>
      <c r="T34" s="3"/>
      <c r="U34" s="3"/>
      <c r="V34" s="3"/>
      <c r="W34" s="3"/>
      <c r="X34" s="3"/>
    </row>
    <row r="35" spans="1:24" ht="23.2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8"/>
      <c r="M35" s="6"/>
      <c r="N35" s="50"/>
      <c r="O35" s="42" t="s">
        <v>9</v>
      </c>
      <c r="P35" s="98">
        <f>P7*M7+P8*M8+P9*M9+P10*M10+P11*M11+P12*M12+P13*M13+P14*M14+P15*M15+P16*M16+P17*M17+P18*M18+P19*M19+P20*M20+P21*M21+P22*M22+P23*M23+P33*M33+M24*P24+M25*P25+M26*P26+M27*P27+M28*P28+M29*P29+M30*P30+M31*P31+M32*P32</f>
        <v>0</v>
      </c>
      <c r="Q35" s="50" t="s">
        <v>94</v>
      </c>
      <c r="R35" s="43">
        <f>SUM(R7:R33)</f>
        <v>0</v>
      </c>
      <c r="S35" s="3"/>
      <c r="T35" s="3"/>
      <c r="U35" s="3"/>
      <c r="V35" s="3"/>
      <c r="W35" s="3"/>
      <c r="X35" s="3"/>
    </row>
    <row r="36" spans="1:24" x14ac:dyDescent="0.25">
      <c r="A36" s="6"/>
      <c r="B36" s="6"/>
      <c r="C36" s="6"/>
      <c r="D36" s="6"/>
      <c r="E36" s="6"/>
      <c r="F36" s="6"/>
      <c r="G36" s="6"/>
      <c r="H36" s="6"/>
      <c r="I36" s="6"/>
      <c r="J36" s="49"/>
      <c r="K36" s="6"/>
      <c r="L36" s="37"/>
      <c r="M36" s="6"/>
      <c r="N36" s="37"/>
      <c r="O36" s="37"/>
      <c r="P36" s="37"/>
      <c r="Q36" s="37"/>
      <c r="R36" s="37"/>
      <c r="S36" s="3"/>
      <c r="T36" s="3"/>
      <c r="U36" s="3"/>
      <c r="V36" s="3"/>
      <c r="W36" s="3"/>
      <c r="X36" s="3"/>
    </row>
    <row r="37" spans="1:2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3"/>
      <c r="T37" s="3"/>
      <c r="U37" s="3"/>
      <c r="V37" s="3"/>
      <c r="W37" s="3"/>
      <c r="X37" s="3"/>
    </row>
    <row r="38" spans="1:2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3"/>
      <c r="T38" s="3"/>
      <c r="U38" s="3"/>
      <c r="V38" s="3"/>
      <c r="W38" s="3"/>
      <c r="X38" s="3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  <c r="M39" s="6"/>
      <c r="N39" s="6"/>
      <c r="O39" s="6"/>
      <c r="P39" s="6"/>
      <c r="Q39" s="6"/>
      <c r="R39" s="6"/>
      <c r="S39" s="3"/>
      <c r="T39" s="3"/>
      <c r="U39" s="3"/>
      <c r="V39" s="3"/>
      <c r="W39" s="3"/>
      <c r="X39" s="3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3"/>
      <c r="T50" s="3"/>
      <c r="U50" s="3"/>
      <c r="V50" s="3"/>
      <c r="W50" s="3"/>
      <c r="X50" s="3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"/>
      <c r="T51" s="3"/>
      <c r="U51" s="3"/>
      <c r="V51" s="3"/>
      <c r="W51" s="3"/>
      <c r="X51" s="3"/>
    </row>
    <row r="52" spans="1:2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"/>
      <c r="T52" s="3"/>
      <c r="U52" s="3"/>
      <c r="V52" s="3"/>
      <c r="W52" s="3"/>
      <c r="X52" s="3"/>
    </row>
    <row r="53" spans="1:2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"/>
      <c r="T53" s="3"/>
      <c r="U53" s="3"/>
      <c r="V53" s="3"/>
      <c r="W53" s="3"/>
      <c r="X53" s="3"/>
    </row>
    <row r="54" spans="1:2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"/>
      <c r="T54" s="3"/>
      <c r="U54" s="3"/>
      <c r="V54" s="3"/>
      <c r="W54" s="3"/>
      <c r="X54" s="3"/>
    </row>
    <row r="55" spans="1:2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3"/>
      <c r="T55" s="3"/>
      <c r="U55" s="3"/>
      <c r="V55" s="3"/>
      <c r="W55" s="3"/>
      <c r="X55" s="3"/>
    </row>
    <row r="56" spans="1:2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3"/>
      <c r="T56" s="3"/>
      <c r="U56" s="3"/>
      <c r="V56" s="3"/>
      <c r="W56" s="3"/>
      <c r="X56" s="3"/>
    </row>
    <row r="57" spans="1:2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"/>
      <c r="T57" s="3"/>
      <c r="U57" s="3"/>
      <c r="V57" s="3"/>
      <c r="W57" s="3"/>
      <c r="X57" s="3"/>
    </row>
    <row r="58" spans="1:2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3"/>
      <c r="T58" s="3"/>
      <c r="U58" s="3"/>
      <c r="V58" s="3"/>
      <c r="W58" s="3"/>
      <c r="X58" s="3"/>
    </row>
    <row r="59" spans="1:2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3"/>
      <c r="T59" s="3"/>
      <c r="U59" s="3"/>
      <c r="V59" s="3"/>
      <c r="W59" s="3"/>
      <c r="X59" s="3"/>
    </row>
    <row r="60" spans="1:2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3"/>
      <c r="T60" s="3"/>
      <c r="U60" s="3"/>
      <c r="V60" s="3"/>
      <c r="W60" s="3"/>
      <c r="X60" s="3"/>
    </row>
    <row r="61" spans="1:2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3"/>
      <c r="T61" s="3"/>
      <c r="U61" s="3"/>
      <c r="V61" s="3"/>
      <c r="W61" s="3"/>
      <c r="X61" s="3"/>
    </row>
    <row r="62" spans="1:2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3"/>
      <c r="T62" s="3"/>
      <c r="U62" s="3"/>
      <c r="V62" s="3"/>
      <c r="W62" s="3"/>
      <c r="X62" s="3"/>
    </row>
    <row r="63" spans="1:2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3"/>
      <c r="T63" s="3"/>
      <c r="U63" s="3"/>
      <c r="V63" s="3"/>
      <c r="W63" s="3"/>
      <c r="X63" s="3"/>
    </row>
    <row r="64" spans="1:2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3"/>
      <c r="T64" s="3"/>
      <c r="U64" s="3"/>
      <c r="V64" s="3"/>
      <c r="W64" s="3"/>
      <c r="X64" s="3"/>
    </row>
    <row r="65" spans="1:2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3"/>
      <c r="T65" s="3"/>
      <c r="U65" s="3"/>
      <c r="V65" s="3"/>
      <c r="W65" s="3"/>
      <c r="X65" s="3"/>
    </row>
    <row r="66" spans="1:2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3"/>
      <c r="T66" s="3"/>
      <c r="U66" s="3"/>
      <c r="V66" s="3"/>
      <c r="W66" s="3"/>
      <c r="X66" s="3"/>
    </row>
    <row r="67" spans="1:2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sheetProtection password="ED3D" sheet="1" objects="1" scenarios="1"/>
  <mergeCells count="14">
    <mergeCell ref="O4:P4"/>
    <mergeCell ref="L5:L6"/>
    <mergeCell ref="I4:N4"/>
    <mergeCell ref="Q4:R4"/>
    <mergeCell ref="I1:R3"/>
    <mergeCell ref="P5:P6"/>
    <mergeCell ref="R5:R6"/>
    <mergeCell ref="Q5:Q6"/>
    <mergeCell ref="M5:M6"/>
    <mergeCell ref="I5:I6"/>
    <mergeCell ref="J5:J6"/>
    <mergeCell ref="K5:K6"/>
    <mergeCell ref="O5:O6"/>
    <mergeCell ref="N5:N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2013-11-13T16:27:55Z</dcterms:modified>
</cp:coreProperties>
</file>