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7" activeTab="1"/>
  </bookViews>
  <sheets>
    <sheet name="Крановое оборудование" sheetId="1" r:id="rId1"/>
    <sheet name="конечный выкл" sheetId="2" r:id="rId2"/>
    <sheet name="Автом выключ" sheetId="3" r:id="rId3"/>
    <sheet name="Контакты к контакторам" sheetId="4" r:id="rId4"/>
    <sheet name="Пускатели" sheetId="5" r:id="rId5"/>
    <sheet name="Трансформаторы" sheetId="6" r:id="rId6"/>
    <sheet name="Двигателя" sheetId="7" r:id="rId7"/>
    <sheet name="Кнопки" sheetId="8" r:id="rId8"/>
    <sheet name="Рубильник" sheetId="9" r:id="rId9"/>
    <sheet name="Лист1" sheetId="10" r:id="rId10"/>
  </sheets>
  <definedNames/>
  <calcPr fullCalcOnLoad="1"/>
</workbook>
</file>

<file path=xl/sharedStrings.xml><?xml version="1.0" encoding="utf-8"?>
<sst xmlns="http://schemas.openxmlformats.org/spreadsheetml/2006/main" count="1072" uniqueCount="684">
  <si>
    <t xml:space="preserve"> </t>
  </si>
  <si>
    <t>Гидротолкатель</t>
  </si>
  <si>
    <t>Тормаза крановые</t>
  </si>
  <si>
    <t>Серия ТКГ</t>
  </si>
  <si>
    <t xml:space="preserve">Наименование </t>
  </si>
  <si>
    <t>Описание</t>
  </si>
  <si>
    <t>Тормоз ТКГ-160</t>
  </si>
  <si>
    <t>Тормоз ТКГ-200</t>
  </si>
  <si>
    <r>
      <t xml:space="preserve">  </t>
    </r>
    <r>
      <rPr>
        <sz val="9"/>
        <color indexed="8"/>
        <rFont val="Arial"/>
        <family val="2"/>
      </rPr>
      <t xml:space="preserve">С   </t>
    </r>
    <r>
      <rPr>
        <sz val="11"/>
        <color indexed="8"/>
        <rFont val="Arial"/>
        <family val="2"/>
      </rPr>
      <t>ТЭ 30</t>
    </r>
  </si>
  <si>
    <t>Гидротолкатель ТЭ – 30</t>
  </si>
  <si>
    <t xml:space="preserve">  Новые </t>
  </si>
  <si>
    <t>Тормоз ТКГ-300</t>
  </si>
  <si>
    <r>
      <t xml:space="preserve">  </t>
    </r>
    <r>
      <rPr>
        <sz val="9"/>
        <color indexed="8"/>
        <rFont val="Arial"/>
        <family val="2"/>
      </rPr>
      <t xml:space="preserve">С   </t>
    </r>
    <r>
      <rPr>
        <sz val="11"/>
        <color indexed="8"/>
        <rFont val="Arial"/>
        <family val="2"/>
      </rPr>
      <t>ТЭ 50,80</t>
    </r>
  </si>
  <si>
    <t>Гидротолкатель ТЭ – 50</t>
  </si>
  <si>
    <t xml:space="preserve">  Новые   </t>
  </si>
  <si>
    <t>Тормоз ТКГ-400</t>
  </si>
  <si>
    <r>
      <t xml:space="preserve">  </t>
    </r>
    <r>
      <rPr>
        <sz val="9"/>
        <color indexed="8"/>
        <rFont val="Arial"/>
        <family val="2"/>
      </rPr>
      <t xml:space="preserve">С   </t>
    </r>
    <r>
      <rPr>
        <sz val="11"/>
        <color indexed="8"/>
        <rFont val="Arial"/>
        <family val="2"/>
      </rPr>
      <t>ТЭ 80</t>
    </r>
  </si>
  <si>
    <t>Гидротолкатель ТЭ – 80</t>
  </si>
  <si>
    <t>Серия ТКП</t>
  </si>
  <si>
    <t>Тормоз ТКТ -100</t>
  </si>
  <si>
    <t>С МО 100</t>
  </si>
  <si>
    <t>Тормоз ТКТ -200</t>
  </si>
  <si>
    <t>С МО 200</t>
  </si>
  <si>
    <t>Тормоз ТКТ -300</t>
  </si>
  <si>
    <t>С МО 300</t>
  </si>
  <si>
    <t>Колодки</t>
  </si>
  <si>
    <t>Колодка к раме ТКГ 100</t>
  </si>
  <si>
    <t xml:space="preserve">Магниты МО </t>
  </si>
  <si>
    <t>Колодка к раме ТКГ 160</t>
  </si>
  <si>
    <t>Эл.Магнит МО-100</t>
  </si>
  <si>
    <t>Колодка к раме ТКГ 200</t>
  </si>
  <si>
    <t>Эл.Магнит МО -200</t>
  </si>
  <si>
    <t>Колодка к раме ТКГ 300</t>
  </si>
  <si>
    <t>Эл.Магнит МО -300</t>
  </si>
  <si>
    <t>Колодка к раме ТКГ 400</t>
  </si>
  <si>
    <t>Катушка к МО 100</t>
  </si>
  <si>
    <t>Катушка к МО 200</t>
  </si>
  <si>
    <t>Катушка к МО 300</t>
  </si>
  <si>
    <t>Контроллеры  ККТ</t>
  </si>
  <si>
    <t>ККТ 61,ККТ62</t>
  </si>
  <si>
    <t xml:space="preserve">ККТ 68           </t>
  </si>
  <si>
    <t>ККП  все исполнения</t>
  </si>
  <si>
    <t>КОНТАКТОРА</t>
  </si>
  <si>
    <t>Серия КТ</t>
  </si>
  <si>
    <t>КТ 6012</t>
  </si>
  <si>
    <t xml:space="preserve">100А </t>
  </si>
  <si>
    <t>160А</t>
  </si>
  <si>
    <t xml:space="preserve">КТ 6013 </t>
  </si>
  <si>
    <t xml:space="preserve">100А
</t>
  </si>
  <si>
    <t xml:space="preserve">КТ 6022 </t>
  </si>
  <si>
    <t xml:space="preserve">160А </t>
  </si>
  <si>
    <t>400А</t>
  </si>
  <si>
    <t xml:space="preserve">КТ 6023 </t>
  </si>
  <si>
    <t xml:space="preserve">            160А
</t>
  </si>
  <si>
    <t>630А</t>
  </si>
  <si>
    <t>Серия КТПВ</t>
  </si>
  <si>
    <t>КТ 6032</t>
  </si>
  <si>
    <t>250А</t>
  </si>
  <si>
    <t>КТ 6033</t>
  </si>
  <si>
    <t>КТПВ 623</t>
  </si>
  <si>
    <t>КТ 6043</t>
  </si>
  <si>
    <t>КТПВ 624</t>
  </si>
  <si>
    <t>КТ 6053</t>
  </si>
  <si>
    <t>Серия КПД</t>
  </si>
  <si>
    <t>КПД 121</t>
  </si>
  <si>
    <t>63А</t>
  </si>
  <si>
    <t>КТК 1-20</t>
  </si>
  <si>
    <t>80А</t>
  </si>
  <si>
    <t>КАТУШКИ  СЕРИИ КТ</t>
  </si>
  <si>
    <t>Катушка к КТ 6023</t>
  </si>
  <si>
    <t>220,380,</t>
  </si>
  <si>
    <t>Катушка к КТ 6033</t>
  </si>
  <si>
    <t>Катушка к КТ 6043</t>
  </si>
  <si>
    <t>СЕРИЯ МК</t>
  </si>
  <si>
    <t>Катушка к КТ 6053</t>
  </si>
  <si>
    <t xml:space="preserve">40А </t>
  </si>
  <si>
    <t>РЕЛЕ</t>
  </si>
  <si>
    <t>МК 1 20</t>
  </si>
  <si>
    <t>40А</t>
  </si>
  <si>
    <t>СЕРИИ РЭО</t>
  </si>
  <si>
    <t>МК 1 30</t>
  </si>
  <si>
    <t>РЭО -401 с б/к</t>
  </si>
  <si>
    <t>6-320А</t>
  </si>
  <si>
    <t xml:space="preserve">МК 2 10          </t>
  </si>
  <si>
    <t>63А.</t>
  </si>
  <si>
    <t>РЭО -401 без  б/к</t>
  </si>
  <si>
    <t xml:space="preserve">МК 2 20          </t>
  </si>
  <si>
    <t xml:space="preserve">63А </t>
  </si>
  <si>
    <t>МК 2-30</t>
  </si>
  <si>
    <t xml:space="preserve">МК 3 10          </t>
  </si>
  <si>
    <t>МК 3-20</t>
  </si>
  <si>
    <t>100А</t>
  </si>
  <si>
    <t>КПВ 603</t>
  </si>
  <si>
    <t>КПВ 604</t>
  </si>
  <si>
    <t>КПВ 605</t>
  </si>
  <si>
    <t>Катушка к контактору МК 2-10,20,30,</t>
  </si>
  <si>
    <t>Катушка к контактору МК 1-10,20,30,</t>
  </si>
  <si>
    <t>Катушка к контактору МК 3-10,20,30,</t>
  </si>
  <si>
    <t>Катушка к контактору МК 4-10,20,30,</t>
  </si>
  <si>
    <t>Катушка к контактору КТПВ 624/623</t>
  </si>
  <si>
    <t xml:space="preserve">Конечные выключатели </t>
  </si>
  <si>
    <t>ВК 200</t>
  </si>
  <si>
    <t>ВК 300</t>
  </si>
  <si>
    <t>ВУ 22-2Б4</t>
  </si>
  <si>
    <t xml:space="preserve">КУ 701
</t>
  </si>
  <si>
    <t xml:space="preserve">рычаг с роликом
</t>
  </si>
  <si>
    <t>КУ 703</t>
  </si>
  <si>
    <t>рычаг с грузом</t>
  </si>
  <si>
    <t>КУ 704</t>
  </si>
  <si>
    <t>W-образ.рыча</t>
  </si>
  <si>
    <t>НВ 701</t>
  </si>
  <si>
    <t>НВ 702</t>
  </si>
  <si>
    <t xml:space="preserve">ВПК 2010
</t>
  </si>
  <si>
    <t xml:space="preserve">
</t>
  </si>
  <si>
    <t>ВПК 2110</t>
  </si>
  <si>
    <t>ВПК 2111</t>
  </si>
  <si>
    <t>ВПК 2112</t>
  </si>
  <si>
    <t>АВТОМАТИЧЕСКИЙ ВЫКЛЮЧАТЕЛЬ</t>
  </si>
  <si>
    <t>Трехполюсные</t>
  </si>
  <si>
    <t>АЕ 2046</t>
  </si>
  <si>
    <t>6,3-40А</t>
  </si>
  <si>
    <t>50-63А</t>
  </si>
  <si>
    <t xml:space="preserve">АЕ 2056   </t>
  </si>
  <si>
    <t>80-100А</t>
  </si>
  <si>
    <t xml:space="preserve">ВА 5735  (ВА 57 Ф 35)              </t>
  </si>
  <si>
    <r>
      <t xml:space="preserve">ВА 5739   </t>
    </r>
    <r>
      <rPr>
        <b/>
        <sz val="7"/>
        <color indexed="8"/>
        <rFont val="Times New Roman"/>
        <family val="1"/>
      </rPr>
      <t xml:space="preserve">             </t>
    </r>
  </si>
  <si>
    <t>ТИП
КОНТАКТОРА</t>
  </si>
  <si>
    <t>ТИП КОНТАКТОРА</t>
  </si>
  <si>
    <t>подвижный</t>
  </si>
  <si>
    <t>неподвижный</t>
  </si>
  <si>
    <t>КТ 6013,КТ 7013</t>
  </si>
  <si>
    <t>КПВ602,КТПВ622</t>
  </si>
  <si>
    <t>КТ 6023</t>
  </si>
  <si>
    <t>КПВ603,КТПВ623</t>
  </si>
  <si>
    <t>КПВ604,КТПВ624</t>
  </si>
  <si>
    <t>КПВ605</t>
  </si>
  <si>
    <t>КТ6053</t>
  </si>
  <si>
    <t>ККТ61,62,6368</t>
  </si>
  <si>
    <t>КОНТАКТЫ  ДЛЯ КОНТАКТОРОВ (С СЕРЕБРЯНОЙ НАПАЙКОЙ)</t>
  </si>
  <si>
    <t>ТИП 
КОНТАКТОРА</t>
  </si>
  <si>
    <t>КТ6013 С,КТ7013 С</t>
  </si>
  <si>
    <t>МК 1, МК 2</t>
  </si>
  <si>
    <t>КТ6023 С,КТ 7023С</t>
  </si>
  <si>
    <t>МК 3</t>
  </si>
  <si>
    <t>КТ6033 С</t>
  </si>
  <si>
    <t>МК 4</t>
  </si>
  <si>
    <t>КТ6033 С (вариант)</t>
  </si>
  <si>
    <t>МК 5</t>
  </si>
  <si>
    <t xml:space="preserve">КТ 6043 С </t>
  </si>
  <si>
    <t>МК 6</t>
  </si>
  <si>
    <t>КТ 6043С ( вариант)</t>
  </si>
  <si>
    <t>КПД121</t>
  </si>
  <si>
    <t xml:space="preserve">КТ 6053 С </t>
  </si>
  <si>
    <t>КТ6633</t>
  </si>
  <si>
    <r>
      <t xml:space="preserve">
</t>
    </r>
    <r>
      <rPr>
        <b/>
        <sz val="11"/>
        <rFont val="Times New Roman"/>
        <family val="1"/>
      </rPr>
      <t>Контакты для пускателей(с серебряной напакой)</t>
    </r>
  </si>
  <si>
    <t>ТИП 
пускателя</t>
  </si>
  <si>
    <t>Тип 
пускателя</t>
  </si>
  <si>
    <t>ПАЕ  300</t>
  </si>
  <si>
    <t>ПМА 3000</t>
  </si>
  <si>
    <t>ПАЕ 400</t>
  </si>
  <si>
    <t>ПМА 4000</t>
  </si>
  <si>
    <t>ПАЕ 500</t>
  </si>
  <si>
    <t xml:space="preserve">ПМА 5000 </t>
  </si>
  <si>
    <t>ПАЕ 600</t>
  </si>
  <si>
    <t>ПМА 6000</t>
  </si>
  <si>
    <t>ПМЕ 111</t>
  </si>
  <si>
    <t>ПМЕ 211</t>
  </si>
  <si>
    <r>
      <t xml:space="preserve">
</t>
    </r>
    <r>
      <rPr>
        <b/>
        <sz val="11"/>
        <rFont val="Times New Roman"/>
        <family val="1"/>
      </rPr>
      <t>КАТУШКИ</t>
    </r>
  </si>
  <si>
    <r>
      <t xml:space="preserve">
</t>
    </r>
    <r>
      <rPr>
        <b/>
        <sz val="11"/>
        <rFont val="Times New Roman"/>
        <family val="1"/>
      </rPr>
      <t xml:space="preserve">ЦЕНА </t>
    </r>
  </si>
  <si>
    <r>
      <t xml:space="preserve">
</t>
    </r>
    <r>
      <rPr>
        <b/>
        <sz val="11"/>
        <rFont val="Times New Roman"/>
        <family val="1"/>
      </rPr>
      <t>ТИП КАТУШКИ</t>
    </r>
  </si>
  <si>
    <r>
      <t xml:space="preserve">
</t>
    </r>
    <r>
      <rPr>
        <b/>
        <sz val="11"/>
        <rFont val="Times New Roman"/>
        <family val="1"/>
      </rPr>
      <t>ЦЕНА</t>
    </r>
  </si>
  <si>
    <t>Катушка контактора КТП -6022</t>
  </si>
  <si>
    <t>Катушка контактора КТПВ 624</t>
  </si>
  <si>
    <t>Катушка контактора КТП -6032</t>
  </si>
  <si>
    <t>Катушка электромагнита МИС 3100</t>
  </si>
  <si>
    <t>Катушка контактора КТП -6042</t>
  </si>
  <si>
    <t>Катушка электромагнита МИС 4100</t>
  </si>
  <si>
    <t>Катушка контактора КТП -6052</t>
  </si>
  <si>
    <t>Катушка электромагнита МИС 5100</t>
  </si>
  <si>
    <t>Катушка контактора КТП -6053</t>
  </si>
  <si>
    <t>Катушка электромагнита МИС 6100</t>
  </si>
  <si>
    <t>Катушка контактора КТПВ 621</t>
  </si>
  <si>
    <t>Катушка электромагнита МО 100</t>
  </si>
  <si>
    <t>Катушка контактора КТПВ 622</t>
  </si>
  <si>
    <t>Катушка электромагнита МО 200</t>
  </si>
  <si>
    <t>Катушка пускателя ПМА 4000</t>
  </si>
  <si>
    <t>Катушка контактора КТ 6020</t>
  </si>
  <si>
    <t>Катушка пускателя ПМА 5000</t>
  </si>
  <si>
    <t>Катушка контактора КТ 6030</t>
  </si>
  <si>
    <t>Катушка контактора КТ 6040</t>
  </si>
  <si>
    <t>Катушка пускателя ПМЕ 111,121</t>
  </si>
  <si>
    <t>Катушка контактора КТ 6050</t>
  </si>
  <si>
    <t>Катушка пускателя ПАЕ 300</t>
  </si>
  <si>
    <t>Катушка контактора КПД 121</t>
  </si>
  <si>
    <t>Катушка пускателя ПАЕ 400</t>
  </si>
  <si>
    <t>Катушка МК 1-20,МК 2-20</t>
  </si>
  <si>
    <t>ПУСКАТЕЛИ ЭЛЕКТРОМАГНИТНЫЕ</t>
  </si>
  <si>
    <t>СЕРИИ ПМ</t>
  </si>
  <si>
    <t xml:space="preserve"> ПУСКАТЕЛИ СЕРИИ ПМА</t>
  </si>
  <si>
    <t xml:space="preserve"> Пм 12-010</t>
  </si>
  <si>
    <t xml:space="preserve">ПМ12 010-100,150 </t>
  </si>
  <si>
    <t>Открыт без РТЛ</t>
  </si>
  <si>
    <t>IP00</t>
  </si>
  <si>
    <t>ПМА 3100</t>
  </si>
  <si>
    <t>Откр без РТЛ</t>
  </si>
  <si>
    <t>ПМ12 010-110</t>
  </si>
  <si>
    <t>Закр без РТЛ</t>
  </si>
  <si>
    <t>IP54</t>
  </si>
  <si>
    <t>ПМА 3110</t>
  </si>
  <si>
    <t>ПМ12 010-120,</t>
  </si>
  <si>
    <t>Закрыт без РТЛ</t>
  </si>
  <si>
    <t>ПМА 3200</t>
  </si>
  <si>
    <t>Откр с РТЛ</t>
  </si>
  <si>
    <t>ПМ12 010-140,160</t>
  </si>
  <si>
    <t>Закр с РТЛ</t>
  </si>
  <si>
    <t>IP40</t>
  </si>
  <si>
    <t>ПМА 3210</t>
  </si>
  <si>
    <t>ПМ12 010-200</t>
  </si>
  <si>
    <t>Открыт с РТЛ</t>
  </si>
  <si>
    <t>ПМА 3300</t>
  </si>
  <si>
    <t xml:space="preserve">реверс. откр. </t>
  </si>
  <si>
    <t>ПМ12 010-210</t>
  </si>
  <si>
    <t>ПМА 3400</t>
  </si>
  <si>
    <t>Реверс откр с РТЛ</t>
  </si>
  <si>
    <t xml:space="preserve">ПМ12 010-220 </t>
  </si>
  <si>
    <t>Закр с РТЛ +кнопка</t>
  </si>
  <si>
    <t>ПМ12 010-230</t>
  </si>
  <si>
    <t>закр с РТЛ +кнопка+лампа</t>
  </si>
  <si>
    <t xml:space="preserve">ПМ12 010-240 </t>
  </si>
  <si>
    <t xml:space="preserve">ПМ12 010-250        </t>
  </si>
  <si>
    <t>IP20</t>
  </si>
  <si>
    <t>ПМ12 010-270</t>
  </si>
  <si>
    <t>ПМ12 010-500</t>
  </si>
  <si>
    <t>реверс. откр. без РТЛ</t>
  </si>
  <si>
    <t>ПМ12 010-510</t>
  </si>
  <si>
    <t xml:space="preserve">Реверс закр с РТЛ </t>
  </si>
  <si>
    <t>ПМ12 010-520</t>
  </si>
  <si>
    <t>Реверс закр  +кн1+кн2</t>
  </si>
  <si>
    <t>ПМ12 010-540</t>
  </si>
  <si>
    <t xml:space="preserve">Реверс закр без РТЛ </t>
  </si>
  <si>
    <t>ПМ12 010-550</t>
  </si>
  <si>
    <t>ПМ12 010-600</t>
  </si>
  <si>
    <t>ПМ12 010-610</t>
  </si>
  <si>
    <t>реверс.закр с РТЛ</t>
  </si>
  <si>
    <t>ПМ12 010-620</t>
  </si>
  <si>
    <t>Реверс закр с РТЛ +кн1+кн2</t>
  </si>
  <si>
    <t>ПМ12 010-640</t>
  </si>
  <si>
    <t>ПМ12 010-650</t>
  </si>
  <si>
    <t xml:space="preserve"> ПМ 12-025</t>
  </si>
  <si>
    <t>ПМ12 025-100</t>
  </si>
  <si>
    <t>откр. без РТЛ</t>
  </si>
  <si>
    <t>ПМ12 025-110</t>
  </si>
  <si>
    <t>Закрт без РТЛ</t>
  </si>
  <si>
    <t>ПМ12 025-120</t>
  </si>
  <si>
    <t>Закр без РТЛ с кн</t>
  </si>
  <si>
    <t>ПМ12 025-140</t>
  </si>
  <si>
    <t>ПМ12 025-150</t>
  </si>
  <si>
    <t xml:space="preserve">ПУСКАТЕЛИ СЕРИИ ПМЕ </t>
  </si>
  <si>
    <t>ПМ12 025-160</t>
  </si>
  <si>
    <t>ПМ12 025-200</t>
  </si>
  <si>
    <t>откр. С  РТЛ</t>
  </si>
  <si>
    <t>ПМ12 025-210</t>
  </si>
  <si>
    <t>Закрт с РТЛ</t>
  </si>
  <si>
    <t>ПМ12 025-220</t>
  </si>
  <si>
    <t>откр. с РТЛ</t>
  </si>
  <si>
    <t>ПМ12 025-230</t>
  </si>
  <si>
    <t>ПМ12 025-240</t>
  </si>
  <si>
    <t>реверс. с РТЛ</t>
  </si>
  <si>
    <t>ПМ12 025-260</t>
  </si>
  <si>
    <t>закр. без РТЛ</t>
  </si>
  <si>
    <t>ПМ12 025-270</t>
  </si>
  <si>
    <t>закр. с РТЛ</t>
  </si>
  <si>
    <t>ПМ12 025-501</t>
  </si>
  <si>
    <t>реверс. закр. с РТЛ</t>
  </si>
  <si>
    <t>ПМ12 025-511</t>
  </si>
  <si>
    <t>реверс закр без РТЛ</t>
  </si>
  <si>
    <t>ПМ12 025-541</t>
  </si>
  <si>
    <t>ПМЕ 212</t>
  </si>
  <si>
    <t>ПМ12 025-551</t>
  </si>
  <si>
    <t>ПМЕ 213</t>
  </si>
  <si>
    <t>ПМ12 025-601</t>
  </si>
  <si>
    <t>реверс. откр с  РТЛ</t>
  </si>
  <si>
    <t>ПМЕ 214</t>
  </si>
  <si>
    <t>ПМ12 025-611</t>
  </si>
  <si>
    <t>Реверс  закр  с  РТЛ</t>
  </si>
  <si>
    <t>ПМЕ 221</t>
  </si>
  <si>
    <t>ПМ12 025-621</t>
  </si>
  <si>
    <t>ПМЕ 222</t>
  </si>
  <si>
    <t>ПМ12 025-641</t>
  </si>
  <si>
    <t>ПМЕ 223</t>
  </si>
  <si>
    <t>реверс. закр. без РТЛ</t>
  </si>
  <si>
    <t>ПМ 12-040</t>
  </si>
  <si>
    <t>ПМЕ 224 (234)</t>
  </si>
  <si>
    <t>ПМ12 040-150</t>
  </si>
  <si>
    <t>Открт без РТЛ</t>
  </si>
  <si>
    <t>ПМ12 040-112</t>
  </si>
  <si>
    <t>ПУСКАТЕЛИ СЕРИИ ПМЛ</t>
  </si>
  <si>
    <t>ПМ12 040-120</t>
  </si>
  <si>
    <t>ПМЛ 1100</t>
  </si>
  <si>
    <t>ПМ12 040-140</t>
  </si>
  <si>
    <t>ПМЛ 1200</t>
  </si>
  <si>
    <t>ПМ12 040-110</t>
  </si>
  <si>
    <t>ПМЛ 1210 (1220, 1230)</t>
  </si>
  <si>
    <t>ПМ12 040-160</t>
  </si>
  <si>
    <t>ПМЛ 1500</t>
  </si>
  <si>
    <t>ПМ12 040-200</t>
  </si>
  <si>
    <t>Откр С   РТЛ</t>
  </si>
  <si>
    <t>ПМЛ 1511</t>
  </si>
  <si>
    <t>ПМ12 040-202</t>
  </si>
  <si>
    <t>ПМЛ 1611</t>
  </si>
  <si>
    <t>ПМ12 040-210</t>
  </si>
  <si>
    <t>Закрт С  РТЛ</t>
  </si>
  <si>
    <t>ПМЛ 2100</t>
  </si>
  <si>
    <t>ПМ12 040-220</t>
  </si>
  <si>
    <t>Закр с  РТЛ с кн</t>
  </si>
  <si>
    <t>ПМЛ 2110</t>
  </si>
  <si>
    <t>ПМ12 040-222</t>
  </si>
  <si>
    <t>закр с РТЛ +кн</t>
  </si>
  <si>
    <t>ПМЛ 2200</t>
  </si>
  <si>
    <t>ПМ12 040-230</t>
  </si>
  <si>
    <t>Закрт с   РТЛ</t>
  </si>
  <si>
    <t xml:space="preserve">ПМЛ 2210 </t>
  </si>
  <si>
    <t>ПМ12 040-240</t>
  </si>
  <si>
    <t>ПМЛ 2220</t>
  </si>
  <si>
    <t>ПМ12 040-260</t>
  </si>
  <si>
    <t>ПМЛ 2501</t>
  </si>
  <si>
    <t>реверс. откр. без РТЛ 220 В 380 В</t>
  </si>
  <si>
    <t>ПМ12 040-270</t>
  </si>
  <si>
    <t>ПМЛ 2511</t>
  </si>
  <si>
    <t>ПМ12 040-510,520</t>
  </si>
  <si>
    <t>ПМЛ 2601 (2602)</t>
  </si>
  <si>
    <t>реверс. откр. с РТЛ</t>
  </si>
  <si>
    <t>ПМ12 040-540,560</t>
  </si>
  <si>
    <t>ПМЛ 2611 (2621)</t>
  </si>
  <si>
    <t>ПМ12 040-600</t>
  </si>
  <si>
    <t>реверс откр  с  РТЛ</t>
  </si>
  <si>
    <t>ПМЛ 3100</t>
  </si>
  <si>
    <t>ПМ12 040-610</t>
  </si>
  <si>
    <t>ПМЛ 3110</t>
  </si>
  <si>
    <t>ПМ12 040-640,630</t>
  </si>
  <si>
    <t>реверс закр с РТЛ</t>
  </si>
  <si>
    <t>ПМЛ 3200 (3202)</t>
  </si>
  <si>
    <t>ПМ 12-063</t>
  </si>
  <si>
    <t>ПМЛ 3220</t>
  </si>
  <si>
    <t>ПМ12 063-150</t>
  </si>
  <si>
    <t>ПМЛ 3501</t>
  </si>
  <si>
    <t>ПМ12 063-121</t>
  </si>
  <si>
    <t>ПМЛ 3610</t>
  </si>
  <si>
    <t>ПМ12 063-141</t>
  </si>
  <si>
    <t>ПМЛ 4100</t>
  </si>
  <si>
    <t>откр. без РТЛ, 220, 380 В</t>
  </si>
  <si>
    <t>ПМ12 063-151</t>
  </si>
  <si>
    <t>ПМЛ 4110</t>
  </si>
  <si>
    <t>ПМ12 063-161</t>
  </si>
  <si>
    <t>ПМЛ 4200</t>
  </si>
  <si>
    <t>ПМ12 063-200</t>
  </si>
  <si>
    <t>Откр с    РТЛ</t>
  </si>
  <si>
    <t>ПМЛ 4210 (4220, 4230)</t>
  </si>
  <si>
    <t>ПМ12 063-211</t>
  </si>
  <si>
    <t>ПМЛ 4300 (4500)</t>
  </si>
  <si>
    <t>ПМ12 063-221</t>
  </si>
  <si>
    <t>ПМЛ 4400 (4600)</t>
  </si>
  <si>
    <t>ПМ12 063-231</t>
  </si>
  <si>
    <t>ПМЛ 4610</t>
  </si>
  <si>
    <t>ПМ12 063-240 , 210</t>
  </si>
  <si>
    <t>ПМЛ 5100</t>
  </si>
  <si>
    <t>ПМ12 063-261</t>
  </si>
  <si>
    <t>ПМ12 063-511</t>
  </si>
  <si>
    <t>реверс откр  без  РТЛ</t>
  </si>
  <si>
    <t>Реле тепловые, катушки</t>
  </si>
  <si>
    <t>ПМ12 063-521</t>
  </si>
  <si>
    <t>реверс закр  без  РТЛ</t>
  </si>
  <si>
    <t>ПМ12 063-541</t>
  </si>
  <si>
    <t>ПМ12 063-551</t>
  </si>
  <si>
    <t>ПМ12 063-600</t>
  </si>
  <si>
    <t>ПМ12 063-611</t>
  </si>
  <si>
    <t>реверс закр с РТЛ+ кн</t>
  </si>
  <si>
    <t>ПМ12 063-621</t>
  </si>
  <si>
    <t>ПМ12 063-641</t>
  </si>
  <si>
    <t>реверс закр  с  РТЛ</t>
  </si>
  <si>
    <t>ПМ12 100-150</t>
  </si>
  <si>
    <t>ПМ12 100-121</t>
  </si>
  <si>
    <t>ПМ12-100-141</t>
  </si>
  <si>
    <t>РТТ 310П</t>
  </si>
  <si>
    <t xml:space="preserve">63-160А </t>
  </si>
  <si>
    <t>ПМ12 100-151</t>
  </si>
  <si>
    <t>РТТ 325П</t>
  </si>
  <si>
    <t>80,100А</t>
  </si>
  <si>
    <t>ПМ12 100-161</t>
  </si>
  <si>
    <t>РТТ 326П</t>
  </si>
  <si>
    <t>100-160А</t>
  </si>
  <si>
    <t>ПМ12 100-200</t>
  </si>
  <si>
    <t>РТЛ 1001-1023</t>
  </si>
  <si>
    <t>ПМ12 100-211</t>
  </si>
  <si>
    <t>РТЛ 2053-2063</t>
  </si>
  <si>
    <t>ПМ12 100-221</t>
  </si>
  <si>
    <t>Катушка к</t>
  </si>
  <si>
    <t>ПМЕ 2вел./ПМА 3 вел.</t>
  </si>
  <si>
    <t>ПМ12 100-231</t>
  </si>
  <si>
    <t>ПМЛ 3,4 вел.</t>
  </si>
  <si>
    <t>ПМ12 100-240 , 210</t>
  </si>
  <si>
    <t>ПМ12 250-150</t>
  </si>
  <si>
    <t>ПМ12 100-261, 260</t>
  </si>
  <si>
    <t>ПМ12 250-121</t>
  </si>
  <si>
    <t>ПМ12 100-511</t>
  </si>
  <si>
    <t>Закр реверс   без  РТЛ</t>
  </si>
  <si>
    <t>ПМ12-250-141</t>
  </si>
  <si>
    <t>ПМ12 100-521</t>
  </si>
  <si>
    <t>ПМ12 250-151</t>
  </si>
  <si>
    <t>ПМ12 100-541</t>
  </si>
  <si>
    <t>ПМ12 250-161</t>
  </si>
  <si>
    <t>ПМ12 100-551, 550</t>
  </si>
  <si>
    <t>ПМ12 250-200</t>
  </si>
  <si>
    <t>ПМ12 100-600, 601</t>
  </si>
  <si>
    <t>ПМ12 250-211</t>
  </si>
  <si>
    <t>ПМ12 100-611</t>
  </si>
  <si>
    <t>ПМ12 250-221</t>
  </si>
  <si>
    <t>ПМ12 100-621, 641</t>
  </si>
  <si>
    <t>ПМ12 250-231</t>
  </si>
  <si>
    <t>ПМ12 100-610, 640</t>
  </si>
  <si>
    <t>ПМ12 250-240 , 210</t>
  </si>
  <si>
    <t>ПМ12 160-150</t>
  </si>
  <si>
    <t>ПМ12 250-261, 260</t>
  </si>
  <si>
    <t>ПМ12 160-121</t>
  </si>
  <si>
    <t>ПМ12 250-511</t>
  </si>
  <si>
    <t>ПМ12-160-141</t>
  </si>
  <si>
    <t>ПМ12 250-521</t>
  </si>
  <si>
    <t>ПМ12 160-151</t>
  </si>
  <si>
    <t>ПМ12 250-541</t>
  </si>
  <si>
    <t>ПМ12 160-161</t>
  </si>
  <si>
    <t>ПМ12 250-551, 550</t>
  </si>
  <si>
    <t>ПМ12 160-200</t>
  </si>
  <si>
    <t>ПМ12 250-600, 601</t>
  </si>
  <si>
    <t>ПМ12 160-211</t>
  </si>
  <si>
    <t>ПМ12 250-611</t>
  </si>
  <si>
    <t>ПМ12 160-221</t>
  </si>
  <si>
    <t>ПМ12 250-621, 641</t>
  </si>
  <si>
    <t>ПМ12 160-231</t>
  </si>
  <si>
    <t>ПМ12 250-610, 640</t>
  </si>
  <si>
    <t>ПМ12 160-240 , 210</t>
  </si>
  <si>
    <t>ПМ12 160-261, 260</t>
  </si>
  <si>
    <t>ПМ12 160-511</t>
  </si>
  <si>
    <t>ПМ12 160-521</t>
  </si>
  <si>
    <t>ПМ12 160-541</t>
  </si>
  <si>
    <t>ПМ12 160-551, 550</t>
  </si>
  <si>
    <t>ПМ12 160-600, 601</t>
  </si>
  <si>
    <t>ПМ12 160-611</t>
  </si>
  <si>
    <t>ПМ12 160-621, 641</t>
  </si>
  <si>
    <t>ПМ12 160-610, 640</t>
  </si>
  <si>
    <t>Трансформаторы ОСМ1</t>
  </si>
  <si>
    <t>Наименование</t>
  </si>
  <si>
    <t>Все обмотки</t>
  </si>
  <si>
    <t>ОСМ 1-0,16</t>
  </si>
  <si>
    <t>ОСМ 1-0,25</t>
  </si>
  <si>
    <t>ОСМ 1-0,4</t>
  </si>
  <si>
    <t>ОСМ 1-0,63</t>
  </si>
  <si>
    <t>ОСМ 1-1,0</t>
  </si>
  <si>
    <t>Трансформаторы Т - 0,66</t>
  </si>
  <si>
    <t>ТТИ 0,66</t>
  </si>
  <si>
    <t xml:space="preserve">50-...300/5А </t>
  </si>
  <si>
    <t>400-600/5</t>
  </si>
  <si>
    <t>1000-1500/5</t>
  </si>
  <si>
    <t>2000/5</t>
  </si>
  <si>
    <r>
      <t xml:space="preserve">       </t>
    </r>
    <r>
      <rPr>
        <b/>
        <sz val="14"/>
        <rFont val="Times New Roman"/>
        <family val="1"/>
      </rPr>
      <t>Наименование</t>
    </r>
  </si>
  <si>
    <r>
      <t xml:space="preserve">Мощность
     </t>
    </r>
    <r>
      <rPr>
        <sz val="12"/>
        <rFont val="Times New Roman"/>
        <family val="1"/>
      </rPr>
      <t>кВт</t>
    </r>
    <r>
      <rPr>
        <b/>
        <sz val="14"/>
        <rFont val="Times New Roman"/>
        <family val="1"/>
      </rPr>
      <t>.</t>
    </r>
  </si>
  <si>
    <r>
      <t xml:space="preserve">    </t>
    </r>
    <r>
      <rPr>
        <b/>
        <sz val="14"/>
        <rFont val="Times New Roman"/>
        <family val="1"/>
      </rPr>
      <t xml:space="preserve">Обороты
</t>
    </r>
    <r>
      <rPr>
        <sz val="12"/>
        <rFont val="Times New Roman"/>
        <family val="1"/>
      </rPr>
      <t xml:space="preserve">       </t>
    </r>
    <r>
      <rPr>
        <b/>
        <sz val="12"/>
        <rFont val="Times New Roman"/>
        <family val="1"/>
      </rPr>
      <t xml:space="preserve"> мин</t>
    </r>
    <r>
      <rPr>
        <b/>
        <sz val="14"/>
        <rFont val="Times New Roman"/>
        <family val="1"/>
      </rPr>
      <t>.</t>
    </r>
  </si>
  <si>
    <r>
      <t xml:space="preserve">       </t>
    </r>
    <r>
      <rPr>
        <b/>
        <sz val="14"/>
        <rFont val="Times New Roman"/>
        <family val="1"/>
      </rPr>
      <t>Цена</t>
    </r>
  </si>
  <si>
    <t>ИВ 98     42В</t>
  </si>
  <si>
    <t>АДМ  63А6</t>
  </si>
  <si>
    <r>
      <t xml:space="preserve">     </t>
    </r>
    <r>
      <rPr>
        <b/>
        <sz val="12"/>
        <rFont val="Times New Roman"/>
        <family val="1"/>
      </rPr>
      <t>0.18</t>
    </r>
  </si>
  <si>
    <t>ИВ 98     380В</t>
  </si>
  <si>
    <t>АДМ  63В6</t>
  </si>
  <si>
    <r>
      <t xml:space="preserve">     </t>
    </r>
    <r>
      <rPr>
        <b/>
        <sz val="12"/>
        <rFont val="Times New Roman"/>
        <family val="1"/>
      </rPr>
      <t>0.25</t>
    </r>
  </si>
  <si>
    <t>ИВ 99     42В</t>
  </si>
  <si>
    <t>АДМ  71А6</t>
  </si>
  <si>
    <r>
      <t xml:space="preserve">     </t>
    </r>
    <r>
      <rPr>
        <b/>
        <sz val="12"/>
        <rFont val="Times New Roman"/>
        <family val="1"/>
      </rPr>
      <t>0.37</t>
    </r>
  </si>
  <si>
    <t>ИВ 99     380В</t>
  </si>
  <si>
    <t>АД      80А6</t>
  </si>
  <si>
    <r>
      <t xml:space="preserve">     </t>
    </r>
    <r>
      <rPr>
        <b/>
        <sz val="12"/>
        <rFont val="Times New Roman"/>
        <family val="1"/>
      </rPr>
      <t>0.75</t>
    </r>
  </si>
  <si>
    <t>ИВ 107   380В</t>
  </si>
  <si>
    <t>АД      80 В6</t>
  </si>
  <si>
    <r>
      <t xml:space="preserve">     </t>
    </r>
    <r>
      <rPr>
        <b/>
        <sz val="12"/>
        <rFont val="Times New Roman"/>
        <family val="1"/>
      </rPr>
      <t>1.1</t>
    </r>
  </si>
  <si>
    <t>ИВ 117(двигатель ,виброноконечники Д=51, шланг 3м)</t>
  </si>
  <si>
    <t>АДМ  90L6</t>
  </si>
  <si>
    <r>
      <t xml:space="preserve">     </t>
    </r>
    <r>
      <rPr>
        <b/>
        <sz val="12"/>
        <rFont val="Times New Roman"/>
        <family val="1"/>
      </rPr>
      <t>1.5</t>
    </r>
  </si>
  <si>
    <t>Ив 116(двигатель, вибронаконечник Д=76, шланг 3м</t>
  </si>
  <si>
    <t>АИР 160S6</t>
  </si>
  <si>
    <r>
      <t xml:space="preserve">     </t>
    </r>
    <r>
      <rPr>
        <b/>
        <sz val="12"/>
        <rFont val="Times New Roman"/>
        <family val="1"/>
      </rPr>
      <t>11.0</t>
    </r>
  </si>
  <si>
    <t>АИР 160М6</t>
  </si>
  <si>
    <r>
      <t xml:space="preserve">     </t>
    </r>
    <r>
      <rPr>
        <b/>
        <sz val="12"/>
        <rFont val="Times New Roman"/>
        <family val="1"/>
      </rPr>
      <t>15.0</t>
    </r>
  </si>
  <si>
    <t>А       180 М6</t>
  </si>
  <si>
    <r>
      <t xml:space="preserve">     </t>
    </r>
    <r>
      <rPr>
        <b/>
        <sz val="12"/>
        <rFont val="Times New Roman"/>
        <family val="1"/>
      </rPr>
      <t>18.5</t>
    </r>
  </si>
  <si>
    <t>А       200 М6</t>
  </si>
  <si>
    <r>
      <t xml:space="preserve">     </t>
    </r>
    <r>
      <rPr>
        <b/>
        <sz val="12"/>
        <rFont val="Times New Roman"/>
        <family val="1"/>
      </rPr>
      <t>22.0</t>
    </r>
  </si>
  <si>
    <t xml:space="preserve">1.Блоки резисторов Б6    ИРАК 434.332.004-01…84          </t>
  </si>
  <si>
    <t>А       200 L6</t>
  </si>
  <si>
    <r>
      <t xml:space="preserve">     </t>
    </r>
    <r>
      <rPr>
        <b/>
        <sz val="12"/>
        <rFont val="Times New Roman"/>
        <family val="1"/>
      </rPr>
      <t>30.0</t>
    </r>
  </si>
  <si>
    <t xml:space="preserve">2.Блоки резисторов БК12ИРАК 434.331.003-07                
</t>
  </si>
  <si>
    <t>А       225 М6</t>
  </si>
  <si>
    <r>
      <t xml:space="preserve">     </t>
    </r>
    <r>
      <rPr>
        <b/>
        <sz val="12"/>
        <rFont val="Times New Roman"/>
        <family val="1"/>
      </rPr>
      <t>37.0</t>
    </r>
  </si>
  <si>
    <t xml:space="preserve">3.Блоки резисторов БК12ИРАК 434.331.003-08               
</t>
  </si>
  <si>
    <t xml:space="preserve">А       250 S6 </t>
  </si>
  <si>
    <r>
      <t xml:space="preserve">     </t>
    </r>
    <r>
      <rPr>
        <b/>
        <sz val="12"/>
        <rFont val="Times New Roman"/>
        <family val="1"/>
      </rPr>
      <t>45.0</t>
    </r>
  </si>
  <si>
    <t xml:space="preserve">4.Блок резисторов   БК12ИРАК 434.331.003-12                
</t>
  </si>
  <si>
    <t>А       250 М6</t>
  </si>
  <si>
    <r>
      <t xml:space="preserve">     </t>
    </r>
    <r>
      <rPr>
        <b/>
        <sz val="12"/>
        <rFont val="Times New Roman"/>
        <family val="1"/>
      </rPr>
      <t>55.0</t>
    </r>
  </si>
  <si>
    <t xml:space="preserve">5.Блок резисторов   БК12ИРАК 434.331.003-13                
</t>
  </si>
  <si>
    <t xml:space="preserve">6.Блок резисторов   БК12ИРАК 434.331.003-14               
</t>
  </si>
  <si>
    <t>АИР  56 В4</t>
  </si>
  <si>
    <r>
      <t xml:space="preserve">       </t>
    </r>
    <r>
      <rPr>
        <b/>
        <sz val="12"/>
        <rFont val="Times New Roman"/>
        <family val="1"/>
      </rPr>
      <t>0.18</t>
    </r>
  </si>
  <si>
    <t xml:space="preserve">7.Блоки резисторов БК12ИРАК 434.331.003-15               
</t>
  </si>
  <si>
    <t>АДМ 63 А4</t>
  </si>
  <si>
    <r>
      <t xml:space="preserve">       </t>
    </r>
    <r>
      <rPr>
        <b/>
        <sz val="12"/>
        <rFont val="Times New Roman"/>
        <family val="1"/>
      </rPr>
      <t>0.25</t>
    </r>
  </si>
  <si>
    <t xml:space="preserve">8.Блоки резисторов БК12ИРАК 434.331.003-54               
</t>
  </si>
  <si>
    <t>АДМ 63 В4</t>
  </si>
  <si>
    <r>
      <t xml:space="preserve">       </t>
    </r>
    <r>
      <rPr>
        <b/>
        <sz val="12"/>
        <rFont val="Times New Roman"/>
        <family val="1"/>
      </rPr>
      <t>0.37</t>
    </r>
  </si>
  <si>
    <t xml:space="preserve">9.Крановая панель  ПЗКБ -160У2                                       
</t>
  </si>
  <si>
    <t>АДМ 71 А4</t>
  </si>
  <si>
    <r>
      <t xml:space="preserve">       </t>
    </r>
    <r>
      <rPr>
        <b/>
        <sz val="12"/>
        <rFont val="Times New Roman"/>
        <family val="1"/>
      </rPr>
      <t>0.55</t>
    </r>
  </si>
  <si>
    <r>
      <t xml:space="preserve">10Крановая панель ПЗКБ-250У2  </t>
    </r>
    <r>
      <rPr>
        <b/>
        <sz val="14"/>
        <rFont val="Times New Roman"/>
        <family val="1"/>
      </rPr>
      <t xml:space="preserve">                            </t>
    </r>
    <r>
      <rPr>
        <b/>
        <sz val="16"/>
        <rFont val="Times New Roman"/>
        <family val="1"/>
      </rPr>
      <t xml:space="preserve">           
</t>
    </r>
  </si>
  <si>
    <t>АДМ 71 В4</t>
  </si>
  <si>
    <r>
      <t xml:space="preserve">       </t>
    </r>
    <r>
      <rPr>
        <b/>
        <sz val="12"/>
        <rFont val="Times New Roman"/>
        <family val="1"/>
      </rPr>
      <t>0.75</t>
    </r>
  </si>
  <si>
    <t>АД     80 А4</t>
  </si>
  <si>
    <r>
      <t xml:space="preserve">       </t>
    </r>
    <r>
      <rPr>
        <b/>
        <sz val="12"/>
        <rFont val="Times New Roman"/>
        <family val="1"/>
      </rPr>
      <t>1.1</t>
    </r>
  </si>
  <si>
    <t>АД     80 В4</t>
  </si>
  <si>
    <r>
      <t xml:space="preserve">       </t>
    </r>
    <r>
      <rPr>
        <b/>
        <sz val="12"/>
        <rFont val="Times New Roman"/>
        <family val="1"/>
      </rPr>
      <t>1.5</t>
    </r>
  </si>
  <si>
    <t>АДМ 90 L4</t>
  </si>
  <si>
    <r>
      <t xml:space="preserve">       </t>
    </r>
    <r>
      <rPr>
        <b/>
        <sz val="12"/>
        <rFont val="Times New Roman"/>
        <family val="1"/>
      </rPr>
      <t>2.2</t>
    </r>
  </si>
  <si>
    <t>АДМ 100 S4</t>
  </si>
  <si>
    <r>
      <t xml:space="preserve">       </t>
    </r>
    <r>
      <rPr>
        <b/>
        <sz val="12"/>
        <rFont val="Times New Roman"/>
        <family val="1"/>
      </rPr>
      <t>3.0</t>
    </r>
  </si>
  <si>
    <t>АДМ 100 L4</t>
  </si>
  <si>
    <r>
      <t xml:space="preserve">       </t>
    </r>
    <r>
      <rPr>
        <b/>
        <sz val="12"/>
        <rFont val="Times New Roman"/>
        <family val="1"/>
      </rPr>
      <t>4.0</t>
    </r>
  </si>
  <si>
    <t>АДМ 112 М4</t>
  </si>
  <si>
    <r>
      <t xml:space="preserve">       </t>
    </r>
    <r>
      <rPr>
        <b/>
        <sz val="12"/>
        <rFont val="Times New Roman"/>
        <family val="1"/>
      </rPr>
      <t>5.5</t>
    </r>
  </si>
  <si>
    <t>АДМ 132 S4</t>
  </si>
  <si>
    <r>
      <t xml:space="preserve">       </t>
    </r>
    <r>
      <rPr>
        <b/>
        <sz val="12"/>
        <rFont val="Times New Roman"/>
        <family val="1"/>
      </rPr>
      <t>7.5</t>
    </r>
  </si>
  <si>
    <t>А        132 М4</t>
  </si>
  <si>
    <t>АИР  160 S4</t>
  </si>
  <si>
    <t>АИР  160 М4</t>
  </si>
  <si>
    <t>А        180 S4</t>
  </si>
  <si>
    <t>А        180 М4</t>
  </si>
  <si>
    <t>А        200 М4</t>
  </si>
  <si>
    <t>А        200 L4</t>
  </si>
  <si>
    <t>А        225 М4</t>
  </si>
  <si>
    <t>АИР 56 А2</t>
  </si>
  <si>
    <t>АИР 56 В2</t>
  </si>
  <si>
    <t>АДМ 63 А2</t>
  </si>
  <si>
    <t>АДМ 63 В2</t>
  </si>
  <si>
    <t>АДМ 71 А2</t>
  </si>
  <si>
    <t>АДМ 71 В2</t>
  </si>
  <si>
    <t>АД     80 А2</t>
  </si>
  <si>
    <t>АД     80 В2</t>
  </si>
  <si>
    <t xml:space="preserve">АДМ 90 </t>
  </si>
  <si>
    <t>АДМ 100 S2</t>
  </si>
  <si>
    <t>АДМ 100 L2</t>
  </si>
  <si>
    <t>АДМ 112 М2</t>
  </si>
  <si>
    <t>АДМ 132 М2</t>
  </si>
  <si>
    <t>АИР  160 S2</t>
  </si>
  <si>
    <t>АИР  160 М2</t>
  </si>
  <si>
    <t xml:space="preserve">А        180 S2 </t>
  </si>
  <si>
    <t>А        180 М2</t>
  </si>
  <si>
    <t>А        200 М2</t>
  </si>
  <si>
    <r>
      <t xml:space="preserve">     </t>
    </r>
    <r>
      <rPr>
        <b/>
        <sz val="13"/>
        <rFont val="Times New Roman"/>
        <family val="1"/>
      </rPr>
      <t>37.0</t>
    </r>
  </si>
  <si>
    <r>
      <t>А        200 L2</t>
    </r>
    <r>
      <rPr>
        <b/>
        <sz val="16"/>
        <rFont val="Times New Roman"/>
        <family val="1"/>
      </rPr>
      <t xml:space="preserve"> </t>
    </r>
  </si>
  <si>
    <t>А        225 М2</t>
  </si>
  <si>
    <r>
      <t xml:space="preserve">
</t>
    </r>
    <r>
      <rPr>
        <sz val="12"/>
        <color indexed="10"/>
        <rFont val="Times New Roman"/>
        <family val="1"/>
      </rPr>
      <t xml:space="preserve">                            </t>
    </r>
    <r>
      <rPr>
        <b/>
        <sz val="16"/>
        <color indexed="10"/>
        <rFont val="Times New Roman"/>
        <family val="1"/>
      </rPr>
      <t>Крановые  электродвигатели</t>
    </r>
  </si>
  <si>
    <t>ДМТF(Н)    012-6</t>
  </si>
  <si>
    <r>
      <t xml:space="preserve">       </t>
    </r>
    <r>
      <rPr>
        <b/>
        <sz val="12"/>
        <rFont val="Times New Roman"/>
        <family val="1"/>
      </rPr>
      <t>2,2</t>
    </r>
  </si>
  <si>
    <r>
      <t xml:space="preserve">        </t>
    </r>
    <r>
      <rPr>
        <b/>
        <sz val="12"/>
        <rFont val="Times New Roman"/>
        <family val="1"/>
      </rPr>
      <t>890</t>
    </r>
  </si>
  <si>
    <t>МТКF(H) 111-6</t>
  </si>
  <si>
    <r>
      <t xml:space="preserve">       </t>
    </r>
    <r>
      <rPr>
        <b/>
        <sz val="12"/>
        <rFont val="Times New Roman"/>
        <family val="1"/>
      </rPr>
      <t>3.5</t>
    </r>
  </si>
  <si>
    <r>
      <t xml:space="preserve">        </t>
    </r>
    <r>
      <rPr>
        <b/>
        <sz val="12"/>
        <rFont val="Times New Roman"/>
        <family val="1"/>
      </rPr>
      <t>900</t>
    </r>
  </si>
  <si>
    <t>МТF(H)    111-6</t>
  </si>
  <si>
    <r>
      <t xml:space="preserve">  </t>
    </r>
    <r>
      <rPr>
        <sz val="12"/>
        <rFont val="Times New Roman"/>
        <family val="1"/>
      </rPr>
      <t xml:space="preserve">      </t>
    </r>
    <r>
      <rPr>
        <b/>
        <sz val="12"/>
        <rFont val="Times New Roman"/>
        <family val="1"/>
      </rPr>
      <t>900</t>
    </r>
  </si>
  <si>
    <t>МТКF(Н)  112-6</t>
  </si>
  <si>
    <r>
      <t xml:space="preserve">       </t>
    </r>
    <r>
      <rPr>
        <b/>
        <sz val="12"/>
        <rFont val="Times New Roman"/>
        <family val="1"/>
      </rPr>
      <t>5.0</t>
    </r>
  </si>
  <si>
    <r>
      <t xml:space="preserve">         </t>
    </r>
    <r>
      <rPr>
        <b/>
        <sz val="12"/>
        <rFont val="Times New Roman"/>
        <family val="1"/>
      </rPr>
      <t>910</t>
    </r>
  </si>
  <si>
    <t>МТF(H)     112-6</t>
  </si>
  <si>
    <r>
      <t xml:space="preserve">         </t>
    </r>
    <r>
      <rPr>
        <b/>
        <sz val="12"/>
        <rFont val="Times New Roman"/>
        <family val="1"/>
      </rPr>
      <t>925</t>
    </r>
  </si>
  <si>
    <t>МТF             211-6</t>
  </si>
  <si>
    <r>
      <t xml:space="preserve">       </t>
    </r>
    <r>
      <rPr>
        <b/>
        <sz val="12"/>
        <rFont val="Times New Roman"/>
        <family val="1"/>
      </rPr>
      <t>7,5</t>
    </r>
  </si>
  <si>
    <t>AMTF(H)   132M6</t>
  </si>
  <si>
    <t>AMTF(H)   132L</t>
  </si>
  <si>
    <r>
      <t xml:space="preserve">         </t>
    </r>
    <r>
      <rPr>
        <b/>
        <sz val="12"/>
        <rFont val="Times New Roman"/>
        <family val="1"/>
      </rPr>
      <t>905</t>
    </r>
  </si>
  <si>
    <t>MTF(H)      311-8</t>
  </si>
  <si>
    <r>
      <t xml:space="preserve">         </t>
    </r>
    <r>
      <rPr>
        <b/>
        <sz val="12"/>
        <rFont val="Times New Roman"/>
        <family val="1"/>
      </rPr>
      <t>715</t>
    </r>
  </si>
  <si>
    <t>MTF(H)      311-6</t>
  </si>
  <si>
    <r>
      <t xml:space="preserve">         </t>
    </r>
    <r>
      <rPr>
        <b/>
        <sz val="12"/>
        <rFont val="Times New Roman"/>
        <family val="1"/>
      </rPr>
      <t>960</t>
    </r>
  </si>
  <si>
    <t>MTF(H)      312-8</t>
  </si>
  <si>
    <r>
      <t xml:space="preserve">         </t>
    </r>
    <r>
      <rPr>
        <b/>
        <sz val="12"/>
        <rFont val="Times New Roman"/>
        <family val="1"/>
      </rPr>
      <t>705</t>
    </r>
  </si>
  <si>
    <t>MTF(H)      312-6</t>
  </si>
  <si>
    <r>
      <t xml:space="preserve">         </t>
    </r>
    <r>
      <rPr>
        <b/>
        <sz val="12"/>
        <rFont val="Times New Roman"/>
        <family val="1"/>
      </rPr>
      <t>955</t>
    </r>
  </si>
  <si>
    <t>4MTM200-ЛА8</t>
  </si>
  <si>
    <r>
      <t xml:space="preserve">         </t>
    </r>
    <r>
      <rPr>
        <b/>
        <sz val="12"/>
        <rFont val="Times New Roman"/>
        <family val="1"/>
      </rPr>
      <t>720</t>
    </r>
  </si>
  <si>
    <t>MTF(H)      411-8</t>
  </si>
  <si>
    <t>4MTM200-ЛА6</t>
  </si>
  <si>
    <t>MTF(H)     411-6</t>
  </si>
  <si>
    <t>4MTM200 LB8</t>
  </si>
  <si>
    <t>MTF(H)     412-8</t>
  </si>
  <si>
    <t>MTF(H)     412-6</t>
  </si>
  <si>
    <r>
      <t xml:space="preserve">         </t>
    </r>
    <r>
      <rPr>
        <b/>
        <sz val="12"/>
        <rFont val="Times New Roman"/>
        <family val="1"/>
      </rPr>
      <t>965</t>
    </r>
  </si>
  <si>
    <t xml:space="preserve">4МТМ 225М8  </t>
  </si>
  <si>
    <r>
      <t xml:space="preserve">     </t>
    </r>
    <r>
      <rPr>
        <b/>
        <sz val="12"/>
        <rFont val="Times New Roman"/>
        <family val="1"/>
      </rPr>
      <t>30</t>
    </r>
  </si>
  <si>
    <r>
      <t xml:space="preserve">        </t>
    </r>
    <r>
      <rPr>
        <b/>
        <sz val="12"/>
        <rFont val="Times New Roman"/>
        <family val="1"/>
      </rPr>
      <t>715</t>
    </r>
  </si>
  <si>
    <t xml:space="preserve">4МТМ 225L 6 </t>
  </si>
  <si>
    <r>
      <t xml:space="preserve">     </t>
    </r>
    <r>
      <rPr>
        <b/>
        <sz val="12"/>
        <rFont val="Times New Roman"/>
        <family val="1"/>
      </rPr>
      <t>55</t>
    </r>
  </si>
  <si>
    <r>
      <t xml:space="preserve">        </t>
    </r>
    <r>
      <rPr>
        <b/>
        <sz val="12"/>
        <rFont val="Times New Roman"/>
        <family val="1"/>
      </rPr>
      <t>955</t>
    </r>
  </si>
  <si>
    <t>Посты кнопочные</t>
  </si>
  <si>
    <t>ПКУ по схеме заказчика</t>
  </si>
  <si>
    <t>По тел.</t>
  </si>
  <si>
    <r>
      <t>ПКЕ 712-2</t>
    </r>
    <r>
      <rPr>
        <sz val="13"/>
        <rFont val="Times New Roman"/>
        <family val="1"/>
      </rPr>
      <t xml:space="preserve">   2кн</t>
    </r>
  </si>
  <si>
    <r>
      <t>ПКЕ 722-2</t>
    </r>
    <r>
      <rPr>
        <sz val="13"/>
        <rFont val="Times New Roman"/>
        <family val="1"/>
      </rPr>
      <t xml:space="preserve">   2кн</t>
    </r>
  </si>
  <si>
    <r>
      <t>ПКЕ 612-2</t>
    </r>
    <r>
      <rPr>
        <sz val="13"/>
        <rFont val="Times New Roman"/>
        <family val="1"/>
      </rPr>
      <t xml:space="preserve">   2кн</t>
    </r>
  </si>
  <si>
    <r>
      <t>ПКЕ 622-2</t>
    </r>
    <r>
      <rPr>
        <sz val="13"/>
        <rFont val="Times New Roman"/>
        <family val="1"/>
      </rPr>
      <t xml:space="preserve">   2кн</t>
    </r>
  </si>
  <si>
    <r>
      <t>ПКЕ 112-1</t>
    </r>
    <r>
      <rPr>
        <sz val="13"/>
        <rFont val="Times New Roman"/>
        <family val="1"/>
      </rPr>
      <t xml:space="preserve">   1кн</t>
    </r>
  </si>
  <si>
    <r>
      <t>ПКЕ 112-2</t>
    </r>
    <r>
      <rPr>
        <sz val="13"/>
        <rFont val="Times New Roman"/>
        <family val="1"/>
      </rPr>
      <t xml:space="preserve">   2кн</t>
    </r>
  </si>
  <si>
    <r>
      <t>ПКЕ 112-3</t>
    </r>
    <r>
      <rPr>
        <sz val="13"/>
        <rFont val="Times New Roman"/>
        <family val="1"/>
      </rPr>
      <t xml:space="preserve">   3кн</t>
    </r>
  </si>
  <si>
    <r>
      <t>ПКЕ 122-1</t>
    </r>
    <r>
      <rPr>
        <sz val="13"/>
        <rFont val="Times New Roman"/>
        <family val="1"/>
      </rPr>
      <t xml:space="preserve">   1кн</t>
    </r>
  </si>
  <si>
    <r>
      <t>ПКЕ 122-2</t>
    </r>
    <r>
      <rPr>
        <sz val="13"/>
        <rFont val="Times New Roman"/>
        <family val="1"/>
      </rPr>
      <t xml:space="preserve">   2кн</t>
    </r>
  </si>
  <si>
    <r>
      <t>ПКЕ 122-3</t>
    </r>
    <r>
      <rPr>
        <sz val="13"/>
        <rFont val="Times New Roman"/>
        <family val="1"/>
      </rPr>
      <t xml:space="preserve">   3кн</t>
    </r>
  </si>
  <si>
    <r>
      <t>ПКЕ 212-1</t>
    </r>
    <r>
      <rPr>
        <sz val="13"/>
        <rFont val="Times New Roman"/>
        <family val="1"/>
      </rPr>
      <t xml:space="preserve">   1кн</t>
    </r>
  </si>
  <si>
    <r>
      <t>ПКЕ 212-2</t>
    </r>
    <r>
      <rPr>
        <sz val="13"/>
        <rFont val="Times New Roman"/>
        <family val="1"/>
      </rPr>
      <t xml:space="preserve">   2кн</t>
    </r>
  </si>
  <si>
    <r>
      <t xml:space="preserve">ПКЕ 212-3 </t>
    </r>
    <r>
      <rPr>
        <sz val="13"/>
        <rFont val="Times New Roman"/>
        <family val="1"/>
      </rPr>
      <t xml:space="preserve">  3кн</t>
    </r>
  </si>
  <si>
    <r>
      <t>ПКЕ 222-1</t>
    </r>
    <r>
      <rPr>
        <sz val="13"/>
        <rFont val="Times New Roman"/>
        <family val="1"/>
      </rPr>
      <t xml:space="preserve">   1кн</t>
    </r>
  </si>
  <si>
    <r>
      <t>ПКЕ 222-2</t>
    </r>
    <r>
      <rPr>
        <sz val="13"/>
        <rFont val="Times New Roman"/>
        <family val="1"/>
      </rPr>
      <t xml:space="preserve">   2кн</t>
    </r>
  </si>
  <si>
    <r>
      <t>ПКЕ 222-3</t>
    </r>
    <r>
      <rPr>
        <sz val="13"/>
        <rFont val="Times New Roman"/>
        <family val="1"/>
      </rPr>
      <t xml:space="preserve">   3кн</t>
    </r>
  </si>
  <si>
    <r>
      <t>КМЗ-2</t>
    </r>
    <r>
      <rPr>
        <sz val="13"/>
        <rFont val="Times New Roman"/>
        <family val="1"/>
      </rPr>
      <t xml:space="preserve">          2кн</t>
    </r>
  </si>
  <si>
    <r>
      <t xml:space="preserve">ПКТ-20 </t>
    </r>
    <r>
      <rPr>
        <sz val="13"/>
        <rFont val="Times New Roman"/>
        <family val="1"/>
      </rPr>
      <t xml:space="preserve">       2кн,пластмас</t>
    </r>
  </si>
  <si>
    <t>IP30</t>
  </si>
  <si>
    <r>
      <t>ПКТ-40</t>
    </r>
    <r>
      <rPr>
        <sz val="13"/>
        <rFont val="Times New Roman"/>
        <family val="1"/>
      </rPr>
      <t xml:space="preserve">        4кн,пластмас</t>
    </r>
  </si>
  <si>
    <r>
      <t>ПКТ-60</t>
    </r>
    <r>
      <rPr>
        <sz val="13"/>
        <rFont val="Times New Roman"/>
        <family val="1"/>
      </rPr>
      <t xml:space="preserve">        6кн,пластмас</t>
    </r>
  </si>
  <si>
    <r>
      <t xml:space="preserve">ПКТ-20 </t>
    </r>
    <r>
      <rPr>
        <sz val="13"/>
        <rFont val="Times New Roman"/>
        <family val="1"/>
      </rPr>
      <t xml:space="preserve">       2кн, карболит</t>
    </r>
  </si>
  <si>
    <r>
      <t>ПКТ-40</t>
    </r>
    <r>
      <rPr>
        <sz val="13"/>
        <rFont val="Times New Roman"/>
        <family val="1"/>
      </rPr>
      <t xml:space="preserve">        4кн,карболит</t>
    </r>
  </si>
  <si>
    <r>
      <t>ПКТ-60</t>
    </r>
    <r>
      <rPr>
        <sz val="13"/>
        <rFont val="Times New Roman"/>
        <family val="1"/>
      </rPr>
      <t xml:space="preserve">        6кн,карболит</t>
    </r>
  </si>
  <si>
    <t xml:space="preserve"> КЕ-011</t>
  </si>
  <si>
    <t xml:space="preserve"> КЕ-021</t>
  </si>
  <si>
    <r>
      <t xml:space="preserve"> </t>
    </r>
    <r>
      <rPr>
        <b/>
        <sz val="12"/>
        <rFont val="Times New Roman"/>
        <family val="1"/>
      </rPr>
      <t>КЕ-081</t>
    </r>
  </si>
  <si>
    <t xml:space="preserve">Так же в наличии и под заказ переключатели ПЕ ,КУ,ПКУ ,КЕ </t>
  </si>
  <si>
    <t xml:space="preserve">ЯБПВу-100 </t>
  </si>
  <si>
    <r>
      <t xml:space="preserve">  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100А    IP54</t>
    </r>
  </si>
  <si>
    <t xml:space="preserve">ЯБПВу- 250 </t>
  </si>
  <si>
    <r>
      <t xml:space="preserve"> 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 xml:space="preserve"> 250А  IP54</t>
    </r>
  </si>
  <si>
    <t>ЯБПВу- 400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</si>
  <si>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</si>
  <si>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ЯРВ</t>
  </si>
  <si>
    <t>KT6042</t>
  </si>
  <si>
    <t>400A</t>
  </si>
  <si>
    <t>ВУ 250А</t>
  </si>
  <si>
    <t>100 А</t>
  </si>
  <si>
    <t>125 А; 160 А</t>
  </si>
  <si>
    <t>200 А; 250 А</t>
  </si>
  <si>
    <t>400 А, 630 А</t>
  </si>
  <si>
    <t>.</t>
  </si>
  <si>
    <t xml:space="preserve"> уточнять</t>
  </si>
  <si>
    <t>ВП -16 -231 РГ</t>
  </si>
  <si>
    <t>ВП -16 -231 РЕ</t>
  </si>
  <si>
    <t>10 - 25 А</t>
  </si>
  <si>
    <t>40 А</t>
  </si>
  <si>
    <t>ЯВЗ-31</t>
  </si>
  <si>
    <t>ЯВЗ-32</t>
  </si>
  <si>
    <t>ЯВЗ-34</t>
  </si>
  <si>
    <t>РУБИЛЬНИКИ</t>
  </si>
  <si>
    <t>ПКУ 15-21-111</t>
  </si>
  <si>
    <t>ПКУ 15-21-121</t>
  </si>
  <si>
    <t>ПКУ 15-21-131</t>
  </si>
  <si>
    <t>ПКУ 15-21-141</t>
  </si>
  <si>
    <t>ПКУ 15-21-231</t>
  </si>
  <si>
    <t>ПКУ 15-21-331</t>
  </si>
  <si>
    <t>IP54 1 кн мест</t>
  </si>
  <si>
    <t>IP54 2 кн мест</t>
  </si>
  <si>
    <t>IP54 3 кн мест</t>
  </si>
  <si>
    <t>IP54 4 кн мест</t>
  </si>
  <si>
    <t>IP54 6 кн мест</t>
  </si>
  <si>
    <t>IP54 9 кн мест</t>
  </si>
  <si>
    <t>уточняйте</t>
  </si>
  <si>
    <t>АП 50-3МТ 10 In</t>
  </si>
  <si>
    <t>ВА 5541 (5341) стац с б/п</t>
  </si>
  <si>
    <t>ВА 5541(5341) стац с ЭП</t>
  </si>
  <si>
    <t xml:space="preserve">400-1000А    </t>
  </si>
  <si>
    <t xml:space="preserve">400-1000А     </t>
  </si>
  <si>
    <t>Цены действительны на 01.06.2011</t>
  </si>
  <si>
    <t>БЛОКИ РЕЗИСТОРОВ       ИРАК:</t>
  </si>
  <si>
    <r>
      <t xml:space="preserve">  </t>
    </r>
    <r>
      <rPr>
        <b/>
        <sz val="16"/>
        <color indexed="10"/>
        <rFont val="Times New Roman"/>
        <family val="1"/>
      </rPr>
      <t>Общепромышленные двигатели</t>
    </r>
  </si>
  <si>
    <r>
      <t xml:space="preserve"> </t>
    </r>
    <r>
      <rPr>
        <b/>
        <sz val="16"/>
        <color indexed="10"/>
        <rFont val="Times New Roman"/>
        <family val="1"/>
      </rPr>
      <t>Площадочные вибраторы(Яросл</t>
    </r>
    <r>
      <rPr>
        <b/>
        <sz val="16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</si>
</sst>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"/>
    <numFmt numFmtId="165" formatCode="_-* #,##0.00[$р.-419]_-;\-* #,##0.00[$р.-419]_-;_-* &quot;-&quot;??[$р.-419]_-;_-@_-"/>
    <numFmt numFmtId="166" formatCode="_-* #,##0.0_р_._-;\-* #,##0.0_р_._-;_-* &quot;-&quot;??_р_._-;_-@_-"/>
    <numFmt numFmtId="167" formatCode="_-* #,##0_р_._-;\-* #,##0_р_._-;_-* &quot;-&quot;??_р_._-;_-@_-"/>
    <numFmt numFmtId="168" formatCode="_-* #,##0.0&quot;р.&quot;_-;\-* #,##0.0&quot;р.&quot;_-;_-* &quot;-&quot;??&quot;р.&quot;_-;_-@_-"/>
    <numFmt numFmtId="169" formatCode="_-* #,##0&quot;р.&quot;_-;\-* #,##0&quot;р.&quot;_-;_-* &quot;-&quot;??&quot;р.&quot;_-;_-@_-"/>
  </numFmts>
  <fonts count="87">
    <font>
      <sz val="1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Arial"/>
      <family val="2"/>
    </font>
    <font>
      <sz val="6.8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sz val="6.8"/>
      <name val="Lucida Sans Unicode"/>
      <family val="2"/>
    </font>
    <font>
      <sz val="7"/>
      <name val="Arial"/>
      <family val="2"/>
    </font>
    <font>
      <b/>
      <sz val="10.5"/>
      <name val="Arial"/>
      <family val="2"/>
    </font>
    <font>
      <sz val="6"/>
      <name val="Arial"/>
      <family val="2"/>
    </font>
    <font>
      <sz val="10.5"/>
      <name val="Arial"/>
      <family val="2"/>
    </font>
    <font>
      <sz val="10.5"/>
      <name val="Times New Roman"/>
      <family val="1"/>
    </font>
    <font>
      <sz val="7"/>
      <name val="Times New Roman"/>
      <family val="1"/>
    </font>
    <font>
      <sz val="10.5"/>
      <color indexed="8"/>
      <name val="Times New Roman"/>
      <family val="1"/>
    </font>
    <font>
      <sz val="6"/>
      <name val="Times New Roman"/>
      <family val="1"/>
    </font>
    <font>
      <sz val="7"/>
      <color indexed="8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sz val="7"/>
      <color indexed="8"/>
      <name val="Times New Roman"/>
      <family val="1"/>
    </font>
    <font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3"/>
      <name val="Arial"/>
      <family val="2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3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7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6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33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36" borderId="0" xfId="0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15" fillId="0" borderId="13" xfId="0" applyFont="1" applyBorder="1" applyAlignment="1">
      <alignment horizontal="left"/>
    </xf>
    <xf numFmtId="0" fontId="7" fillId="37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8" fillId="37" borderId="0" xfId="0" applyFont="1" applyFill="1" applyAlignment="1">
      <alignment horizontal="center"/>
    </xf>
    <xf numFmtId="0" fontId="26" fillId="37" borderId="0" xfId="0" applyFont="1" applyFill="1" applyAlignment="1">
      <alignment horizontal="center"/>
    </xf>
    <xf numFmtId="0" fontId="15" fillId="0" borderId="10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3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29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2" fillId="0" borderId="13" xfId="0" applyFont="1" applyBorder="1" applyAlignment="1">
      <alignment horizontal="center"/>
    </xf>
    <xf numFmtId="0" fontId="33" fillId="34" borderId="10" xfId="0" applyNumberFormat="1" applyFont="1" applyFill="1" applyBorder="1" applyAlignment="1">
      <alignment horizontal="center"/>
    </xf>
    <xf numFmtId="0" fontId="32" fillId="34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9" fillId="37" borderId="0" xfId="0" applyFont="1" applyFill="1" applyAlignment="1">
      <alignment horizontal="center"/>
    </xf>
    <xf numFmtId="0" fontId="25" fillId="0" borderId="10" xfId="0" applyFont="1" applyBorder="1" applyAlignment="1">
      <alignment horizontal="center"/>
    </xf>
    <xf numFmtId="0" fontId="15" fillId="34" borderId="10" xfId="0" applyNumberFormat="1" applyFont="1" applyFill="1" applyBorder="1" applyAlignment="1">
      <alignment/>
    </xf>
    <xf numFmtId="0" fontId="36" fillId="34" borderId="10" xfId="0" applyNumberFormat="1" applyFont="1" applyFill="1" applyBorder="1" applyAlignment="1">
      <alignment horizontal="center"/>
    </xf>
    <xf numFmtId="0" fontId="22" fillId="34" borderId="10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39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0" xfId="0" applyAlignment="1">
      <alignment/>
    </xf>
    <xf numFmtId="0" fontId="44" fillId="0" borderId="14" xfId="0" applyFont="1" applyBorder="1" applyAlignment="1">
      <alignment/>
    </xf>
    <xf numFmtId="0" fontId="44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wrapText="1"/>
    </xf>
    <xf numFmtId="0" fontId="47" fillId="0" borderId="13" xfId="0" applyFont="1" applyBorder="1" applyAlignment="1">
      <alignment horizontal="center" wrapText="1"/>
    </xf>
    <xf numFmtId="0" fontId="47" fillId="0" borderId="13" xfId="0" applyFont="1" applyBorder="1" applyAlignment="1">
      <alignment horizontal="center"/>
    </xf>
    <xf numFmtId="165" fontId="0" fillId="0" borderId="0" xfId="0" applyNumberFormat="1" applyAlignment="1">
      <alignment/>
    </xf>
    <xf numFmtId="44" fontId="0" fillId="0" borderId="0" xfId="43" applyAlignment="1">
      <alignment horizontal="center"/>
    </xf>
    <xf numFmtId="44" fontId="0" fillId="0" borderId="0" xfId="43" applyAlignment="1">
      <alignment/>
    </xf>
    <xf numFmtId="0" fontId="10" fillId="35" borderId="14" xfId="0" applyFont="1" applyFill="1" applyBorder="1" applyAlignment="1">
      <alignment horizontal="center"/>
    </xf>
    <xf numFmtId="0" fontId="15" fillId="0" borderId="15" xfId="0" applyFont="1" applyBorder="1" applyAlignment="1">
      <alignment wrapText="1"/>
    </xf>
    <xf numFmtId="0" fontId="17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15" fillId="0" borderId="15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/>
    </xf>
    <xf numFmtId="0" fontId="20" fillId="0" borderId="15" xfId="0" applyFont="1" applyBorder="1" applyAlignment="1">
      <alignment wrapText="1"/>
    </xf>
    <xf numFmtId="0" fontId="8" fillId="0" borderId="15" xfId="0" applyFont="1" applyBorder="1" applyAlignment="1">
      <alignment/>
    </xf>
    <xf numFmtId="0" fontId="0" fillId="0" borderId="15" xfId="0" applyBorder="1" applyAlignment="1">
      <alignment/>
    </xf>
    <xf numFmtId="44" fontId="0" fillId="0" borderId="15" xfId="43" applyBorder="1" applyAlignment="1">
      <alignment horizontal="center"/>
    </xf>
    <xf numFmtId="44" fontId="0" fillId="0" borderId="15" xfId="43" applyBorder="1" applyAlignment="1">
      <alignment horizontal="center" wrapText="1"/>
    </xf>
    <xf numFmtId="44" fontId="0" fillId="0" borderId="15" xfId="43" applyBorder="1" applyAlignment="1">
      <alignment horizontal="center" vertical="top"/>
    </xf>
    <xf numFmtId="44" fontId="0" fillId="0" borderId="15" xfId="43" applyBorder="1" applyAlignment="1">
      <alignment horizontal="center" vertical="center" wrapText="1"/>
    </xf>
    <xf numFmtId="0" fontId="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0" fillId="38" borderId="0" xfId="0" applyFill="1" applyAlignment="1">
      <alignment/>
    </xf>
    <xf numFmtId="44" fontId="0" fillId="0" borderId="15" xfId="43" applyFont="1" applyBorder="1" applyAlignment="1">
      <alignment horizontal="left" vertical="center"/>
    </xf>
    <xf numFmtId="44" fontId="0" fillId="34" borderId="10" xfId="43" applyFont="1" applyFill="1" applyBorder="1" applyAlignment="1">
      <alignment horizontal="center"/>
    </xf>
    <xf numFmtId="44" fontId="8" fillId="0" borderId="15" xfId="43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15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7" fillId="39" borderId="0" xfId="0" applyFont="1" applyFill="1" applyAlignment="1">
      <alignment horizontal="left"/>
    </xf>
    <xf numFmtId="0" fontId="7" fillId="39" borderId="0" xfId="0" applyFont="1" applyFill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9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40" fillId="0" borderId="15" xfId="0" applyFont="1" applyBorder="1" applyAlignment="1">
      <alignment/>
    </xf>
    <xf numFmtId="0" fontId="1" fillId="0" borderId="16" xfId="0" applyFont="1" applyBorder="1" applyAlignment="1">
      <alignment/>
    </xf>
    <xf numFmtId="44" fontId="8" fillId="0" borderId="15" xfId="43" applyFont="1" applyBorder="1" applyAlignment="1">
      <alignment horizontal="center"/>
    </xf>
    <xf numFmtId="0" fontId="9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wrapText="1"/>
    </xf>
    <xf numFmtId="0" fontId="1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43" fillId="0" borderId="15" xfId="0" applyFont="1" applyBorder="1" applyAlignment="1">
      <alignment/>
    </xf>
    <xf numFmtId="0" fontId="0" fillId="39" borderId="0" xfId="0" applyFill="1" applyAlignment="1">
      <alignment/>
    </xf>
    <xf numFmtId="0" fontId="41" fillId="39" borderId="20" xfId="0" applyFont="1" applyFill="1" applyBorder="1" applyAlignment="1">
      <alignment horizontal="center"/>
    </xf>
    <xf numFmtId="0" fontId="7" fillId="39" borderId="0" xfId="0" applyFont="1" applyFill="1" applyAlignment="1">
      <alignment/>
    </xf>
    <xf numFmtId="165" fontId="0" fillId="0" borderId="15" xfId="0" applyNumberFormat="1" applyBorder="1" applyAlignment="1">
      <alignment/>
    </xf>
    <xf numFmtId="0" fontId="0" fillId="7" borderId="0" xfId="0" applyFill="1" applyAlignment="1">
      <alignment/>
    </xf>
    <xf numFmtId="0" fontId="0" fillId="7" borderId="15" xfId="0" applyFill="1" applyBorder="1" applyAlignment="1">
      <alignment/>
    </xf>
    <xf numFmtId="165" fontId="0" fillId="7" borderId="15" xfId="0" applyNumberFormat="1" applyFill="1" applyBorder="1" applyAlignment="1">
      <alignment/>
    </xf>
    <xf numFmtId="44" fontId="0" fillId="0" borderId="0" xfId="0" applyNumberFormat="1" applyAlignment="1">
      <alignment/>
    </xf>
    <xf numFmtId="44" fontId="0" fillId="7" borderId="15" xfId="0" applyNumberFormat="1" applyFill="1" applyBorder="1" applyAlignment="1">
      <alignment/>
    </xf>
    <xf numFmtId="0" fontId="10" fillId="0" borderId="15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6" fillId="0" borderId="15" xfId="0" applyFont="1" applyBorder="1" applyAlignment="1">
      <alignment horizontal="center"/>
    </xf>
    <xf numFmtId="0" fontId="0" fillId="40" borderId="0" xfId="0" applyFill="1" applyAlignment="1">
      <alignment/>
    </xf>
    <xf numFmtId="0" fontId="10" fillId="35" borderId="21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0" fontId="10" fillId="35" borderId="11" xfId="0" applyFont="1" applyFill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0" fontId="0" fillId="35" borderId="21" xfId="0" applyFont="1" applyFill="1" applyBorder="1" applyAlignment="1">
      <alignment horizontal="center"/>
    </xf>
    <xf numFmtId="0" fontId="15" fillId="0" borderId="15" xfId="0" applyFont="1" applyBorder="1" applyAlignment="1">
      <alignment horizontal="left"/>
    </xf>
    <xf numFmtId="44" fontId="0" fillId="0" borderId="15" xfId="43" applyBorder="1" applyAlignment="1">
      <alignment/>
    </xf>
    <xf numFmtId="0" fontId="7" fillId="35" borderId="21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44" fontId="8" fillId="0" borderId="14" xfId="43" applyFont="1" applyBorder="1" applyAlignment="1">
      <alignment horizontal="center"/>
    </xf>
    <xf numFmtId="44" fontId="8" fillId="35" borderId="13" xfId="43" applyFont="1" applyFill="1" applyBorder="1" applyAlignment="1">
      <alignment horizontal="center"/>
    </xf>
    <xf numFmtId="44" fontId="8" fillId="0" borderId="13" xfId="43" applyFont="1" applyBorder="1" applyAlignment="1">
      <alignment horizontal="center"/>
    </xf>
    <xf numFmtId="44" fontId="8" fillId="34" borderId="14" xfId="43" applyFont="1" applyFill="1" applyBorder="1" applyAlignment="1">
      <alignment horizontal="center"/>
    </xf>
    <xf numFmtId="44" fontId="0" fillId="7" borderId="15" xfId="0" applyNumberFormat="1" applyFill="1" applyBorder="1" applyAlignment="1">
      <alignment horizontal="left"/>
    </xf>
    <xf numFmtId="44" fontId="0" fillId="7" borderId="15" xfId="0" applyNumberFormat="1" applyFill="1" applyBorder="1" applyAlignment="1">
      <alignment horizontal="center"/>
    </xf>
    <xf numFmtId="44" fontId="7" fillId="0" borderId="22" xfId="43" applyFont="1" applyBorder="1" applyAlignment="1">
      <alignment/>
    </xf>
    <xf numFmtId="44" fontId="14" fillId="7" borderId="15" xfId="0" applyNumberFormat="1" applyFont="1" applyFill="1" applyBorder="1" applyAlignment="1">
      <alignment/>
    </xf>
    <xf numFmtId="0" fontId="14" fillId="7" borderId="15" xfId="0" applyFont="1" applyFill="1" applyBorder="1" applyAlignment="1">
      <alignment/>
    </xf>
    <xf numFmtId="44" fontId="48" fillId="7" borderId="15" xfId="0" applyNumberFormat="1" applyFont="1" applyFill="1" applyBorder="1" applyAlignment="1">
      <alignment/>
    </xf>
    <xf numFmtId="0" fontId="0" fillId="39" borderId="0" xfId="0" applyFill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44" fontId="8" fillId="0" borderId="14" xfId="43" applyFont="1" applyBorder="1" applyAlignment="1">
      <alignment/>
    </xf>
    <xf numFmtId="44" fontId="8" fillId="0" borderId="13" xfId="43" applyFont="1" applyBorder="1" applyAlignment="1">
      <alignment/>
    </xf>
    <xf numFmtId="44" fontId="8" fillId="0" borderId="13" xfId="43" applyFont="1" applyBorder="1" applyAlignment="1">
      <alignment horizontal="center" wrapText="1"/>
    </xf>
    <xf numFmtId="0" fontId="9" fillId="40" borderId="15" xfId="0" applyFont="1" applyFill="1" applyBorder="1" applyAlignment="1">
      <alignment horizontal="center"/>
    </xf>
    <xf numFmtId="0" fontId="0" fillId="40" borderId="15" xfId="0" applyFill="1" applyBorder="1" applyAlignment="1">
      <alignment/>
    </xf>
    <xf numFmtId="0" fontId="41" fillId="0" borderId="15" xfId="0" applyFont="1" applyBorder="1" applyAlignment="1">
      <alignment horizontal="right" vertical="top" wrapText="1"/>
    </xf>
    <xf numFmtId="0" fontId="42" fillId="0" borderId="15" xfId="0" applyFont="1" applyBorder="1" applyAlignment="1">
      <alignment vertical="top" wrapText="1"/>
    </xf>
    <xf numFmtId="0" fontId="42" fillId="0" borderId="15" xfId="0" applyFont="1" applyBorder="1" applyAlignment="1">
      <alignment horizontal="center" vertical="top" wrapText="1"/>
    </xf>
    <xf numFmtId="0" fontId="6" fillId="39" borderId="0" xfId="0" applyFont="1" applyFill="1" applyAlignment="1">
      <alignment horizontal="center"/>
    </xf>
    <xf numFmtId="0" fontId="0" fillId="40" borderId="15" xfId="0" applyFill="1" applyBorder="1" applyAlignment="1">
      <alignment vertical="center"/>
    </xf>
    <xf numFmtId="44" fontId="0" fillId="40" borderId="15" xfId="43" applyFont="1" applyFill="1" applyBorder="1" applyAlignment="1">
      <alignment/>
    </xf>
    <xf numFmtId="44" fontId="8" fillId="0" borderId="19" xfId="43" applyFont="1" applyBorder="1" applyAlignment="1">
      <alignment horizontal="center"/>
    </xf>
    <xf numFmtId="44" fontId="8" fillId="0" borderId="22" xfId="43" applyFont="1" applyBorder="1" applyAlignment="1">
      <alignment/>
    </xf>
    <xf numFmtId="165" fontId="3" fillId="0" borderId="15" xfId="0" applyNumberFormat="1" applyFont="1" applyBorder="1" applyAlignment="1">
      <alignment horizontal="right"/>
    </xf>
    <xf numFmtId="44" fontId="0" fillId="7" borderId="15" xfId="43" applyFont="1" applyFill="1" applyBorder="1" applyAlignment="1">
      <alignment horizontal="center"/>
    </xf>
    <xf numFmtId="8" fontId="8" fillId="0" borderId="15" xfId="43" applyNumberFormat="1" applyFont="1" applyBorder="1" applyAlignment="1">
      <alignment horizontal="center"/>
    </xf>
    <xf numFmtId="8" fontId="8" fillId="0" borderId="15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7" fillId="38" borderId="15" xfId="0" applyFont="1" applyFill="1" applyBorder="1" applyAlignment="1">
      <alignment vertical="center" wrapText="1"/>
    </xf>
    <xf numFmtId="44" fontId="0" fillId="38" borderId="15" xfId="43" applyFont="1" applyFill="1" applyBorder="1" applyAlignment="1">
      <alignment horizontal="left" vertical="center" wrapText="1"/>
    </xf>
    <xf numFmtId="0" fontId="15" fillId="38" borderId="15" xfId="0" applyFont="1" applyFill="1" applyBorder="1" applyAlignment="1">
      <alignment/>
    </xf>
    <xf numFmtId="0" fontId="17" fillId="38" borderId="15" xfId="0" applyFont="1" applyFill="1" applyBorder="1" applyAlignment="1">
      <alignment horizontal="center" wrapText="1"/>
    </xf>
    <xf numFmtId="0" fontId="15" fillId="38" borderId="15" xfId="0" applyFont="1" applyFill="1" applyBorder="1" applyAlignment="1">
      <alignment horizontal="left" vertical="center"/>
    </xf>
    <xf numFmtId="0" fontId="15" fillId="41" borderId="23" xfId="0" applyNumberFormat="1" applyFont="1" applyFill="1" applyBorder="1" applyAlignment="1">
      <alignment/>
    </xf>
    <xf numFmtId="0" fontId="9" fillId="39" borderId="0" xfId="0" applyFont="1" applyFill="1" applyAlignment="1">
      <alignment horizontal="center"/>
    </xf>
    <xf numFmtId="0" fontId="0" fillId="39" borderId="0" xfId="0" applyFont="1" applyFill="1" applyAlignment="1">
      <alignment/>
    </xf>
    <xf numFmtId="165" fontId="0" fillId="7" borderId="22" xfId="0" applyNumberFormat="1" applyFill="1" applyBorder="1" applyAlignment="1">
      <alignment/>
    </xf>
    <xf numFmtId="165" fontId="0" fillId="0" borderId="22" xfId="0" applyNumberForma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15" fillId="0" borderId="15" xfId="0" applyFont="1" applyBorder="1" applyAlignment="1">
      <alignment/>
    </xf>
    <xf numFmtId="0" fontId="10" fillId="42" borderId="15" xfId="0" applyFont="1" applyFill="1" applyBorder="1" applyAlignment="1">
      <alignment/>
    </xf>
    <xf numFmtId="165" fontId="10" fillId="42" borderId="15" xfId="0" applyNumberFormat="1" applyFont="1" applyFill="1" applyBorder="1" applyAlignment="1">
      <alignment horizontal="center"/>
    </xf>
    <xf numFmtId="0" fontId="14" fillId="42" borderId="15" xfId="0" applyFont="1" applyFill="1" applyBorder="1" applyAlignment="1">
      <alignment horizontal="center"/>
    </xf>
    <xf numFmtId="0" fontId="10" fillId="35" borderId="15" xfId="0" applyFont="1" applyFill="1" applyBorder="1" applyAlignment="1">
      <alignment/>
    </xf>
    <xf numFmtId="0" fontId="14" fillId="35" borderId="15" xfId="0" applyFont="1" applyFill="1" applyBorder="1" applyAlignment="1">
      <alignment horizontal="center"/>
    </xf>
    <xf numFmtId="165" fontId="10" fillId="35" borderId="15" xfId="0" applyNumberFormat="1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14" fillId="0" borderId="15" xfId="0" applyFont="1" applyBorder="1" applyAlignment="1">
      <alignment horizontal="center"/>
    </xf>
    <xf numFmtId="165" fontId="10" fillId="43" borderId="15" xfId="0" applyNumberFormat="1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165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36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11" fillId="0" borderId="15" xfId="0" applyNumberFormat="1" applyFont="1" applyBorder="1" applyAlignment="1">
      <alignment/>
    </xf>
    <xf numFmtId="0" fontId="12" fillId="0" borderId="15" xfId="0" applyNumberFormat="1" applyFont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/>
    </xf>
    <xf numFmtId="44" fontId="0" fillId="7" borderId="22" xfId="0" applyNumberFormat="1" applyFill="1" applyBorder="1" applyAlignment="1">
      <alignment/>
    </xf>
    <xf numFmtId="0" fontId="7" fillId="0" borderId="23" xfId="0" applyFont="1" applyBorder="1" applyAlignment="1">
      <alignment horizontal="center"/>
    </xf>
    <xf numFmtId="44" fontId="7" fillId="0" borderId="24" xfId="43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7" borderId="15" xfId="0" applyFont="1" applyFill="1" applyBorder="1" applyAlignment="1">
      <alignment/>
    </xf>
    <xf numFmtId="0" fontId="5" fillId="7" borderId="15" xfId="0" applyFont="1" applyFill="1" applyBorder="1" applyAlignment="1">
      <alignment/>
    </xf>
    <xf numFmtId="44" fontId="23" fillId="7" borderId="15" xfId="0" applyNumberFormat="1" applyFont="1" applyFill="1" applyBorder="1" applyAlignment="1">
      <alignment/>
    </xf>
    <xf numFmtId="8" fontId="8" fillId="7" borderId="15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44" fontId="8" fillId="0" borderId="15" xfId="43" applyFont="1" applyBorder="1" applyAlignment="1">
      <alignment/>
    </xf>
    <xf numFmtId="0" fontId="10" fillId="40" borderId="11" xfId="0" applyFont="1" applyFill="1" applyBorder="1" applyAlignment="1">
      <alignment horizontal="center"/>
    </xf>
    <xf numFmtId="0" fontId="10" fillId="40" borderId="25" xfId="0" applyFont="1" applyFill="1" applyBorder="1" applyAlignment="1">
      <alignment horizontal="center"/>
    </xf>
    <xf numFmtId="0" fontId="0" fillId="40" borderId="16" xfId="0" applyFill="1" applyBorder="1" applyAlignment="1">
      <alignment/>
    </xf>
    <xf numFmtId="0" fontId="0" fillId="40" borderId="0" xfId="0" applyFill="1" applyBorder="1" applyAlignment="1">
      <alignment/>
    </xf>
    <xf numFmtId="0" fontId="10" fillId="44" borderId="15" xfId="0" applyFont="1" applyFill="1" applyBorder="1" applyAlignment="1">
      <alignment/>
    </xf>
    <xf numFmtId="0" fontId="10" fillId="44" borderId="15" xfId="0" applyFont="1" applyFill="1" applyBorder="1" applyAlignment="1">
      <alignment horizontal="center"/>
    </xf>
    <xf numFmtId="165" fontId="10" fillId="44" borderId="15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67" fontId="0" fillId="7" borderId="15" xfId="0" applyNumberFormat="1" applyFill="1" applyBorder="1" applyAlignment="1">
      <alignment/>
    </xf>
    <xf numFmtId="167" fontId="0" fillId="7" borderId="26" xfId="0" applyNumberFormat="1" applyFill="1" applyBorder="1" applyAlignment="1">
      <alignment/>
    </xf>
    <xf numFmtId="167" fontId="0" fillId="7" borderId="16" xfId="0" applyNumberFormat="1" applyFill="1" applyBorder="1" applyAlignment="1">
      <alignment/>
    </xf>
    <xf numFmtId="167" fontId="0" fillId="11" borderId="0" xfId="0" applyNumberFormat="1" applyFill="1" applyBorder="1" applyAlignment="1">
      <alignment horizontal="left"/>
    </xf>
    <xf numFmtId="167" fontId="0" fillId="40" borderId="0" xfId="0" applyNumberForma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8" fillId="37" borderId="15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34" fillId="0" borderId="15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15" fillId="35" borderId="15" xfId="0" applyFont="1" applyFill="1" applyBorder="1" applyAlignment="1">
      <alignment wrapText="1"/>
    </xf>
    <xf numFmtId="0" fontId="3" fillId="35" borderId="15" xfId="0" applyFont="1" applyFill="1" applyBorder="1" applyAlignment="1">
      <alignment/>
    </xf>
    <xf numFmtId="44" fontId="8" fillId="35" borderId="15" xfId="43" applyFont="1" applyFill="1" applyBorder="1" applyAlignment="1">
      <alignment horizontal="center"/>
    </xf>
    <xf numFmtId="167" fontId="1" fillId="7" borderId="15" xfId="0" applyNumberFormat="1" applyFont="1" applyFill="1" applyBorder="1" applyAlignment="1">
      <alignment/>
    </xf>
    <xf numFmtId="0" fontId="23" fillId="36" borderId="15" xfId="0" applyFont="1" applyFill="1" applyBorder="1" applyAlignment="1">
      <alignment horizontal="center" wrapText="1"/>
    </xf>
    <xf numFmtId="0" fontId="23" fillId="36" borderId="15" xfId="0" applyFont="1" applyFill="1" applyBorder="1" applyAlignment="1">
      <alignment horizontal="center"/>
    </xf>
    <xf numFmtId="0" fontId="23" fillId="36" borderId="15" xfId="0" applyFont="1" applyFill="1" applyBorder="1" applyAlignment="1">
      <alignment/>
    </xf>
    <xf numFmtId="44" fontId="48" fillId="7" borderId="15" xfId="0" applyNumberFormat="1" applyFont="1" applyFill="1" applyBorder="1" applyAlignment="1">
      <alignment horizontal="center"/>
    </xf>
    <xf numFmtId="44" fontId="0" fillId="0" borderId="15" xfId="43" applyFont="1" applyBorder="1" applyAlignment="1">
      <alignment horizontal="center"/>
    </xf>
    <xf numFmtId="0" fontId="24" fillId="37" borderId="15" xfId="0" applyFont="1" applyFill="1" applyBorder="1" applyAlignment="1">
      <alignment horizontal="center" wrapText="1"/>
    </xf>
    <xf numFmtId="0" fontId="23" fillId="0" borderId="22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17" xfId="0" applyFont="1" applyBorder="1" applyAlignment="1">
      <alignment/>
    </xf>
    <xf numFmtId="0" fontId="24" fillId="37" borderId="22" xfId="0" applyFont="1" applyFill="1" applyBorder="1" applyAlignment="1">
      <alignment wrapText="1"/>
    </xf>
    <xf numFmtId="0" fontId="24" fillId="37" borderId="27" xfId="0" applyFont="1" applyFill="1" applyBorder="1" applyAlignment="1">
      <alignment wrapText="1"/>
    </xf>
    <xf numFmtId="0" fontId="24" fillId="37" borderId="17" xfId="0" applyFont="1" applyFill="1" applyBorder="1" applyAlignment="1">
      <alignment wrapText="1"/>
    </xf>
    <xf numFmtId="44" fontId="0" fillId="0" borderId="27" xfId="43" applyBorder="1" applyAlignment="1">
      <alignment/>
    </xf>
    <xf numFmtId="44" fontId="0" fillId="0" borderId="17" xfId="43" applyBorder="1" applyAlignment="1">
      <alignment/>
    </xf>
    <xf numFmtId="167" fontId="48" fillId="7" borderId="15" xfId="0" applyNumberFormat="1" applyFont="1" applyFill="1" applyBorder="1" applyAlignment="1">
      <alignment horizontal="center"/>
    </xf>
    <xf numFmtId="167" fontId="0" fillId="7" borderId="15" xfId="43" applyNumberFormat="1" applyFont="1" applyFill="1" applyBorder="1" applyAlignment="1">
      <alignment horizontal="center"/>
    </xf>
    <xf numFmtId="167" fontId="48" fillId="7" borderId="22" xfId="0" applyNumberFormat="1" applyFont="1" applyFill="1" applyBorder="1" applyAlignment="1">
      <alignment horizontal="center"/>
    </xf>
    <xf numFmtId="167" fontId="0" fillId="7" borderId="22" xfId="43" applyNumberFormat="1" applyFont="1" applyFill="1" applyBorder="1" applyAlignment="1">
      <alignment/>
    </xf>
    <xf numFmtId="167" fontId="0" fillId="7" borderId="27" xfId="43" applyNumberFormat="1" applyFont="1" applyFill="1" applyBorder="1" applyAlignment="1">
      <alignment/>
    </xf>
    <xf numFmtId="167" fontId="0" fillId="7" borderId="17" xfId="43" applyNumberFormat="1" applyFont="1" applyFill="1" applyBorder="1" applyAlignment="1">
      <alignment/>
    </xf>
    <xf numFmtId="167" fontId="0" fillId="7" borderId="15" xfId="0" applyNumberFormat="1" applyFill="1" applyBorder="1" applyAlignment="1">
      <alignment horizontal="left"/>
    </xf>
    <xf numFmtId="0" fontId="10" fillId="0" borderId="2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44" fontId="0" fillId="0" borderId="15" xfId="43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3" fillId="36" borderId="22" xfId="0" applyFont="1" applyFill="1" applyBorder="1" applyAlignment="1">
      <alignment horizontal="center"/>
    </xf>
    <xf numFmtId="0" fontId="23" fillId="36" borderId="27" xfId="0" applyFont="1" applyFill="1" applyBorder="1" applyAlignment="1">
      <alignment horizontal="center"/>
    </xf>
    <xf numFmtId="0" fontId="23" fillId="36" borderId="17" xfId="0" applyFont="1" applyFill="1" applyBorder="1" applyAlignment="1">
      <alignment horizontal="center"/>
    </xf>
    <xf numFmtId="167" fontId="0" fillId="7" borderId="27" xfId="43" applyNumberFormat="1" applyFont="1" applyFill="1" applyBorder="1" applyAlignment="1">
      <alignment horizontal="center"/>
    </xf>
    <xf numFmtId="0" fontId="24" fillId="37" borderId="22" xfId="0" applyFont="1" applyFill="1" applyBorder="1" applyAlignment="1">
      <alignment horizontal="center" wrapText="1"/>
    </xf>
    <xf numFmtId="0" fontId="24" fillId="37" borderId="27" xfId="0" applyFont="1" applyFill="1" applyBorder="1" applyAlignment="1">
      <alignment horizontal="center" wrapText="1"/>
    </xf>
    <xf numFmtId="0" fontId="24" fillId="37" borderId="17" xfId="0" applyFont="1" applyFill="1" applyBorder="1" applyAlignment="1">
      <alignment horizontal="center" wrapText="1"/>
    </xf>
    <xf numFmtId="0" fontId="24" fillId="35" borderId="22" xfId="0" applyFont="1" applyFill="1" applyBorder="1" applyAlignment="1">
      <alignment horizontal="center" wrapText="1"/>
    </xf>
    <xf numFmtId="0" fontId="24" fillId="35" borderId="27" xfId="0" applyFont="1" applyFill="1" applyBorder="1" applyAlignment="1">
      <alignment horizontal="center" wrapText="1"/>
    </xf>
    <xf numFmtId="0" fontId="24" fillId="35" borderId="17" xfId="0" applyFont="1" applyFill="1" applyBorder="1" applyAlignment="1">
      <alignment horizontal="center" wrapText="1"/>
    </xf>
    <xf numFmtId="0" fontId="23" fillId="45" borderId="22" xfId="0" applyFont="1" applyFill="1" applyBorder="1" applyAlignment="1">
      <alignment horizontal="center"/>
    </xf>
    <xf numFmtId="0" fontId="23" fillId="45" borderId="27" xfId="0" applyFont="1" applyFill="1" applyBorder="1" applyAlignment="1">
      <alignment horizontal="center"/>
    </xf>
    <xf numFmtId="0" fontId="23" fillId="45" borderId="17" xfId="0" applyFont="1" applyFill="1" applyBorder="1" applyAlignment="1">
      <alignment horizontal="center"/>
    </xf>
    <xf numFmtId="44" fontId="0" fillId="0" borderId="22" xfId="43" applyBorder="1" applyAlignment="1">
      <alignment horizontal="center"/>
    </xf>
    <xf numFmtId="44" fontId="0" fillId="0" borderId="27" xfId="43" applyBorder="1" applyAlignment="1">
      <alignment horizontal="center"/>
    </xf>
    <xf numFmtId="44" fontId="0" fillId="0" borderId="17" xfId="43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27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44" fontId="0" fillId="0" borderId="22" xfId="43" applyFont="1" applyBorder="1" applyAlignment="1">
      <alignment horizontal="center"/>
    </xf>
    <xf numFmtId="44" fontId="0" fillId="0" borderId="27" xfId="43" applyFont="1" applyBorder="1" applyAlignment="1">
      <alignment horizontal="center"/>
    </xf>
    <xf numFmtId="44" fontId="0" fillId="0" borderId="17" xfId="43" applyFont="1" applyBorder="1" applyAlignment="1">
      <alignment horizontal="center"/>
    </xf>
    <xf numFmtId="167" fontId="0" fillId="7" borderId="15" xfId="43" applyNumberFormat="1" applyFont="1" applyFill="1" applyBorder="1" applyAlignment="1">
      <alignment horizontal="center"/>
    </xf>
    <xf numFmtId="0" fontId="24" fillId="37" borderId="15" xfId="0" applyFont="1" applyFill="1" applyBorder="1" applyAlignment="1">
      <alignment horizontal="center" wrapText="1"/>
    </xf>
    <xf numFmtId="0" fontId="23" fillId="36" borderId="15" xfId="0" applyFont="1" applyFill="1" applyBorder="1" applyAlignment="1">
      <alignment horizontal="center"/>
    </xf>
    <xf numFmtId="44" fontId="0" fillId="0" borderId="15" xfId="43" applyBorder="1" applyAlignment="1">
      <alignment horizontal="center"/>
    </xf>
    <xf numFmtId="0" fontId="7" fillId="39" borderId="0" xfId="0" applyFont="1" applyFill="1" applyAlignment="1">
      <alignment horizontal="center"/>
    </xf>
    <xf numFmtId="0" fontId="7" fillId="39" borderId="28" xfId="0" applyFont="1" applyFill="1" applyBorder="1" applyAlignment="1">
      <alignment horizontal="center"/>
    </xf>
    <xf numFmtId="0" fontId="5" fillId="39" borderId="22" xfId="0" applyFont="1" applyFill="1" applyBorder="1" applyAlignment="1">
      <alignment horizontal="center"/>
    </xf>
    <xf numFmtId="0" fontId="5" fillId="39" borderId="27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44" fontId="8" fillId="0" borderId="15" xfId="43" applyFont="1" applyBorder="1" applyAlignment="1">
      <alignment/>
    </xf>
    <xf numFmtId="0" fontId="4" fillId="39" borderId="15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37" fillId="39" borderId="17" xfId="0" applyFont="1" applyFill="1" applyBorder="1" applyAlignment="1">
      <alignment horizontal="right"/>
    </xf>
    <xf numFmtId="0" fontId="37" fillId="39" borderId="15" xfId="0" applyFont="1" applyFill="1" applyBorder="1" applyAlignment="1">
      <alignment horizontal="right"/>
    </xf>
    <xf numFmtId="0" fontId="3" fillId="39" borderId="15" xfId="0" applyFont="1" applyFill="1" applyBorder="1" applyAlignment="1">
      <alignment horizontal="left"/>
    </xf>
    <xf numFmtId="0" fontId="41" fillId="0" borderId="13" xfId="0" applyFont="1" applyBorder="1" applyAlignment="1">
      <alignment horizontal="center"/>
    </xf>
    <xf numFmtId="0" fontId="9" fillId="39" borderId="13" xfId="0" applyFont="1" applyFill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35.00390625" style="0" customWidth="1"/>
    <col min="2" max="2" width="22.140625" style="0" customWidth="1"/>
    <col min="3" max="3" width="13.7109375" style="0" hidden="1" customWidth="1"/>
    <col min="4" max="4" width="11.57421875" style="0" hidden="1" customWidth="1"/>
    <col min="5" max="5" width="13.8515625" style="0" customWidth="1"/>
    <col min="6" max="6" width="24.00390625" style="0" customWidth="1"/>
    <col min="7" max="7" width="25.421875" style="0" customWidth="1"/>
    <col min="8" max="8" width="12.7109375" style="2" customWidth="1"/>
    <col min="9" max="9" width="12.28125" style="0" customWidth="1"/>
    <col min="10" max="10" width="11.8515625" style="0" bestFit="1" customWidth="1"/>
  </cols>
  <sheetData>
    <row r="1" spans="1:5" ht="15.75">
      <c r="A1" s="209" t="s">
        <v>680</v>
      </c>
      <c r="B1" s="209"/>
      <c r="C1" s="209"/>
      <c r="D1" s="209"/>
      <c r="E1" s="209"/>
    </row>
    <row r="2" spans="1:10" ht="15">
      <c r="A2" s="3"/>
      <c r="B2" s="4" t="s">
        <v>1</v>
      </c>
      <c r="C2" s="5"/>
      <c r="H2" s="70"/>
      <c r="J2" s="126"/>
    </row>
    <row r="3" spans="1:10" ht="15">
      <c r="A3" s="3"/>
      <c r="B3" s="8"/>
      <c r="C3" s="5"/>
      <c r="H3" s="70"/>
      <c r="J3" s="126"/>
    </row>
    <row r="4" spans="1:10" ht="15">
      <c r="A4" s="211" t="s">
        <v>4</v>
      </c>
      <c r="B4" s="212" t="s">
        <v>5</v>
      </c>
      <c r="C4" s="212"/>
      <c r="D4" s="213"/>
      <c r="E4" s="214"/>
      <c r="H4" s="70"/>
      <c r="J4" s="126"/>
    </row>
    <row r="5" spans="1:5" ht="15.75">
      <c r="A5" s="215"/>
      <c r="B5" s="216"/>
      <c r="C5" s="217"/>
      <c r="D5" s="154"/>
      <c r="E5" s="154"/>
    </row>
    <row r="6" spans="1:5" ht="18.75" customHeight="1">
      <c r="A6" s="182" t="s">
        <v>9</v>
      </c>
      <c r="B6" s="184" t="s">
        <v>10</v>
      </c>
      <c r="C6" s="183">
        <v>4200</v>
      </c>
      <c r="D6" s="120">
        <f>C6*1.15</f>
        <v>4830</v>
      </c>
      <c r="E6" s="219">
        <f aca="true" t="shared" si="0" ref="E6:E37">D6*5.2</f>
        <v>25116</v>
      </c>
    </row>
    <row r="7" spans="1:5" ht="18" customHeight="1">
      <c r="A7" s="185" t="s">
        <v>13</v>
      </c>
      <c r="B7" s="186" t="s">
        <v>14</v>
      </c>
      <c r="C7" s="187">
        <v>5200</v>
      </c>
      <c r="D7" s="120">
        <f aca="true" t="shared" si="1" ref="D7:D57">C7*1.15</f>
        <v>5979.999999999999</v>
      </c>
      <c r="E7" s="219">
        <f t="shared" si="0"/>
        <v>31095.999999999996</v>
      </c>
    </row>
    <row r="8" spans="1:5" ht="18.75" customHeight="1">
      <c r="A8" s="188" t="s">
        <v>17</v>
      </c>
      <c r="B8" s="189" t="s">
        <v>10</v>
      </c>
      <c r="C8" s="190">
        <v>6900</v>
      </c>
      <c r="D8" s="120">
        <f t="shared" si="1"/>
        <v>7934.999999999999</v>
      </c>
      <c r="E8" s="219">
        <f t="shared" si="0"/>
        <v>41262</v>
      </c>
    </row>
    <row r="9" spans="1:5" ht="15.75">
      <c r="A9" s="81"/>
      <c r="B9" s="218"/>
      <c r="C9" s="117"/>
      <c r="D9" s="117">
        <f t="shared" si="1"/>
        <v>0</v>
      </c>
      <c r="E9" s="219">
        <f t="shared" si="0"/>
        <v>0</v>
      </c>
    </row>
    <row r="10" spans="1:5" ht="15.75">
      <c r="A10" s="136"/>
      <c r="B10" s="191" t="s">
        <v>27</v>
      </c>
      <c r="C10" s="192"/>
      <c r="D10" s="120">
        <f t="shared" si="1"/>
        <v>0</v>
      </c>
      <c r="E10" s="219">
        <f t="shared" si="0"/>
        <v>0</v>
      </c>
    </row>
    <row r="11" spans="1:5" ht="15.75">
      <c r="A11" s="136" t="s">
        <v>29</v>
      </c>
      <c r="B11" s="193"/>
      <c r="C11" s="192">
        <v>1350</v>
      </c>
      <c r="D11" s="120">
        <f t="shared" si="1"/>
        <v>1552.4999999999998</v>
      </c>
      <c r="E11" s="219">
        <f t="shared" si="0"/>
        <v>8072.999999999999</v>
      </c>
    </row>
    <row r="12" spans="1:5" ht="15.75">
      <c r="A12" s="136" t="s">
        <v>31</v>
      </c>
      <c r="B12" s="193"/>
      <c r="C12" s="192">
        <v>3300</v>
      </c>
      <c r="D12" s="120">
        <f t="shared" si="1"/>
        <v>3794.9999999999995</v>
      </c>
      <c r="E12" s="219">
        <f t="shared" si="0"/>
        <v>19734</v>
      </c>
    </row>
    <row r="13" spans="1:5" ht="15.75">
      <c r="A13" s="136" t="s">
        <v>33</v>
      </c>
      <c r="B13" s="193"/>
      <c r="C13" s="192">
        <v>8600</v>
      </c>
      <c r="D13" s="120">
        <f t="shared" si="1"/>
        <v>9890</v>
      </c>
      <c r="E13" s="219">
        <f t="shared" si="0"/>
        <v>51428</v>
      </c>
    </row>
    <row r="14" spans="1:5" ht="15.75">
      <c r="A14" s="136" t="s">
        <v>35</v>
      </c>
      <c r="B14" s="193"/>
      <c r="C14" s="192">
        <v>750</v>
      </c>
      <c r="D14" s="120">
        <f t="shared" si="1"/>
        <v>862.4999999999999</v>
      </c>
      <c r="E14" s="219">
        <f t="shared" si="0"/>
        <v>4485</v>
      </c>
    </row>
    <row r="15" spans="1:5" ht="15.75">
      <c r="A15" s="136" t="s">
        <v>36</v>
      </c>
      <c r="B15" s="74"/>
      <c r="C15" s="192">
        <v>1250</v>
      </c>
      <c r="D15" s="120">
        <f t="shared" si="1"/>
        <v>1437.5</v>
      </c>
      <c r="E15" s="219">
        <f t="shared" si="0"/>
        <v>7475</v>
      </c>
    </row>
    <row r="16" spans="1:5" ht="15.75">
      <c r="A16" s="136" t="s">
        <v>37</v>
      </c>
      <c r="B16" s="74"/>
      <c r="C16" s="192">
        <v>4900</v>
      </c>
      <c r="D16" s="120">
        <f t="shared" si="1"/>
        <v>5635</v>
      </c>
      <c r="E16" s="219">
        <f t="shared" si="0"/>
        <v>29302</v>
      </c>
    </row>
    <row r="17" spans="1:5" ht="15.75">
      <c r="A17" s="81"/>
      <c r="B17" s="194" t="s">
        <v>38</v>
      </c>
      <c r="C17" s="81"/>
      <c r="D17" s="117">
        <f t="shared" si="1"/>
        <v>0</v>
      </c>
      <c r="E17" s="219">
        <f t="shared" si="0"/>
        <v>0</v>
      </c>
    </row>
    <row r="18" spans="1:5" ht="15.75">
      <c r="A18" s="81"/>
      <c r="B18" s="81"/>
      <c r="C18" s="81"/>
      <c r="D18" s="117">
        <f t="shared" si="1"/>
        <v>0</v>
      </c>
      <c r="E18" s="219">
        <f t="shared" si="0"/>
        <v>0</v>
      </c>
    </row>
    <row r="19" spans="1:5" ht="15.75">
      <c r="A19" s="188"/>
      <c r="B19" s="81"/>
      <c r="C19" s="195"/>
      <c r="D19" s="120">
        <f t="shared" si="1"/>
        <v>0</v>
      </c>
      <c r="E19" s="219">
        <f t="shared" si="0"/>
        <v>0</v>
      </c>
    </row>
    <row r="20" spans="1:5" ht="19.5" customHeight="1">
      <c r="A20" s="188" t="s">
        <v>39</v>
      </c>
      <c r="B20" s="189"/>
      <c r="C20" s="82">
        <v>3950</v>
      </c>
      <c r="D20" s="120">
        <f t="shared" si="1"/>
        <v>4542.5</v>
      </c>
      <c r="E20" s="219">
        <f t="shared" si="0"/>
        <v>23621</v>
      </c>
    </row>
    <row r="21" spans="1:5" ht="17.25" customHeight="1">
      <c r="A21" s="188" t="s">
        <v>40</v>
      </c>
      <c r="B21" s="196"/>
      <c r="C21" s="82">
        <v>4400</v>
      </c>
      <c r="D21" s="120">
        <f t="shared" si="1"/>
        <v>5060</v>
      </c>
      <c r="E21" s="219">
        <f t="shared" si="0"/>
        <v>26312</v>
      </c>
    </row>
    <row r="22" spans="1:5" ht="19.5" customHeight="1">
      <c r="A22" s="188" t="s">
        <v>41</v>
      </c>
      <c r="B22" s="189"/>
      <c r="C22" s="82">
        <v>7500</v>
      </c>
      <c r="D22" s="120">
        <f t="shared" si="1"/>
        <v>8625</v>
      </c>
      <c r="E22" s="219">
        <f t="shared" si="0"/>
        <v>44850</v>
      </c>
    </row>
    <row r="23" spans="2:5" ht="14.25" customHeight="1">
      <c r="B23" s="14"/>
      <c r="C23" s="69"/>
      <c r="D23" s="68">
        <f t="shared" si="1"/>
        <v>0</v>
      </c>
      <c r="E23" s="220">
        <f t="shared" si="0"/>
        <v>0</v>
      </c>
    </row>
    <row r="24" spans="1:5" ht="19.5" customHeight="1">
      <c r="A24" s="3"/>
      <c r="B24" s="16" t="s">
        <v>42</v>
      </c>
      <c r="C24" s="69"/>
      <c r="D24" s="68">
        <f t="shared" si="1"/>
        <v>0</v>
      </c>
      <c r="E24" s="219">
        <f t="shared" si="0"/>
        <v>0</v>
      </c>
    </row>
    <row r="25" spans="1:5" ht="15.75">
      <c r="A25" s="3"/>
      <c r="B25" s="17" t="s">
        <v>43</v>
      </c>
      <c r="C25" s="69"/>
      <c r="D25" s="68">
        <f t="shared" si="1"/>
        <v>0</v>
      </c>
      <c r="E25" s="221">
        <f t="shared" si="0"/>
        <v>0</v>
      </c>
    </row>
    <row r="26" spans="1:5" ht="15.75">
      <c r="A26" s="181" t="s">
        <v>44</v>
      </c>
      <c r="B26" s="128" t="s">
        <v>45</v>
      </c>
      <c r="C26" s="82">
        <v>2850</v>
      </c>
      <c r="D26" s="120">
        <f t="shared" si="1"/>
        <v>3277.4999999999995</v>
      </c>
      <c r="E26" s="219">
        <f t="shared" si="0"/>
        <v>17043</v>
      </c>
    </row>
    <row r="27" spans="1:5" ht="29.25">
      <c r="A27" s="72" t="s">
        <v>47</v>
      </c>
      <c r="B27" s="129" t="s">
        <v>48</v>
      </c>
      <c r="C27" s="83">
        <v>2890</v>
      </c>
      <c r="D27" s="120">
        <f t="shared" si="1"/>
        <v>3323.4999999999995</v>
      </c>
      <c r="E27" s="219">
        <f t="shared" si="0"/>
        <v>17282.199999999997</v>
      </c>
    </row>
    <row r="28" spans="1:5" ht="15.75">
      <c r="A28" s="72" t="s">
        <v>49</v>
      </c>
      <c r="B28" s="129" t="s">
        <v>50</v>
      </c>
      <c r="C28" s="83">
        <v>2850</v>
      </c>
      <c r="D28" s="120">
        <f t="shared" si="1"/>
        <v>3277.4999999999995</v>
      </c>
      <c r="E28" s="219">
        <f t="shared" si="0"/>
        <v>17043</v>
      </c>
    </row>
    <row r="29" spans="1:5" ht="29.25" customHeight="1">
      <c r="A29" s="123" t="s">
        <v>52</v>
      </c>
      <c r="B29" s="124" t="s">
        <v>53</v>
      </c>
      <c r="C29" s="83">
        <v>2890</v>
      </c>
      <c r="D29" s="120">
        <f t="shared" si="1"/>
        <v>3323.4999999999995</v>
      </c>
      <c r="E29" s="219">
        <f t="shared" si="0"/>
        <v>17282.199999999997</v>
      </c>
    </row>
    <row r="30" spans="1:10" ht="15.75">
      <c r="A30" s="72" t="s">
        <v>56</v>
      </c>
      <c r="B30" s="125" t="s">
        <v>57</v>
      </c>
      <c r="C30" s="83">
        <v>4400</v>
      </c>
      <c r="D30" s="120">
        <f t="shared" si="1"/>
        <v>5060</v>
      </c>
      <c r="E30" s="219">
        <f t="shared" si="0"/>
        <v>26312</v>
      </c>
      <c r="F30" s="2"/>
      <c r="H30" s="70"/>
      <c r="J30" s="126"/>
    </row>
    <row r="31" spans="1:10" ht="15.75">
      <c r="A31" s="72" t="s">
        <v>58</v>
      </c>
      <c r="B31" s="125" t="s">
        <v>57</v>
      </c>
      <c r="C31" s="83">
        <v>4400</v>
      </c>
      <c r="D31" s="120">
        <f t="shared" si="1"/>
        <v>5060</v>
      </c>
      <c r="E31" s="219">
        <f t="shared" si="0"/>
        <v>26312</v>
      </c>
      <c r="F31" s="2"/>
      <c r="H31" s="70"/>
      <c r="J31" s="126"/>
    </row>
    <row r="32" spans="1:10" ht="15.75">
      <c r="A32" s="72" t="s">
        <v>60</v>
      </c>
      <c r="B32" s="125" t="s">
        <v>51</v>
      </c>
      <c r="C32" s="83">
        <v>7500</v>
      </c>
      <c r="D32" s="120">
        <f t="shared" si="1"/>
        <v>8625</v>
      </c>
      <c r="E32" s="219">
        <f t="shared" si="0"/>
        <v>44850</v>
      </c>
      <c r="J32" s="126"/>
    </row>
    <row r="33" spans="1:10" ht="15.75">
      <c r="A33" s="72" t="s">
        <v>62</v>
      </c>
      <c r="B33" s="125" t="s">
        <v>54</v>
      </c>
      <c r="C33" s="83">
        <v>9500</v>
      </c>
      <c r="D33" s="120">
        <f t="shared" si="1"/>
        <v>10925</v>
      </c>
      <c r="E33" s="219">
        <f t="shared" si="0"/>
        <v>56810</v>
      </c>
      <c r="J33" s="126"/>
    </row>
    <row r="34" spans="1:10" ht="18" customHeight="1">
      <c r="A34" s="72" t="s">
        <v>645</v>
      </c>
      <c r="B34" s="131" t="s">
        <v>646</v>
      </c>
      <c r="C34" s="83">
        <v>7500</v>
      </c>
      <c r="D34" s="120">
        <f t="shared" si="1"/>
        <v>8625</v>
      </c>
      <c r="E34" s="219">
        <f t="shared" si="0"/>
        <v>44850</v>
      </c>
      <c r="J34" s="126"/>
    </row>
    <row r="35" spans="3:10" ht="17.25" customHeight="1">
      <c r="C35" s="70"/>
      <c r="D35" s="68">
        <f t="shared" si="1"/>
        <v>0</v>
      </c>
      <c r="E35" s="219">
        <f t="shared" si="0"/>
        <v>0</v>
      </c>
      <c r="J35" s="126"/>
    </row>
    <row r="36" spans="2:10" ht="24.75" customHeight="1">
      <c r="B36" s="12" t="s">
        <v>42</v>
      </c>
      <c r="C36" s="70"/>
      <c r="D36" s="68">
        <f t="shared" si="1"/>
        <v>0</v>
      </c>
      <c r="E36" s="219">
        <f t="shared" si="0"/>
        <v>0</v>
      </c>
      <c r="J36" s="126"/>
    </row>
    <row r="37" spans="2:5" ht="15.75">
      <c r="B37" s="132" t="s">
        <v>73</v>
      </c>
      <c r="C37" s="70"/>
      <c r="D37" s="68">
        <f t="shared" si="1"/>
        <v>0</v>
      </c>
      <c r="E37" s="219">
        <f t="shared" si="0"/>
        <v>0</v>
      </c>
    </row>
    <row r="38" spans="1:5" ht="15.75">
      <c r="A38" s="133" t="s">
        <v>77</v>
      </c>
      <c r="B38" s="88" t="s">
        <v>78</v>
      </c>
      <c r="C38" s="82">
        <v>2450</v>
      </c>
      <c r="D38" s="176">
        <f t="shared" si="1"/>
        <v>2817.5</v>
      </c>
      <c r="E38" s="219">
        <f aca="true" t="shared" si="2" ref="E38:E69">D38*5.2</f>
        <v>14651</v>
      </c>
    </row>
    <row r="39" spans="1:5" ht="15.75">
      <c r="A39" s="133"/>
      <c r="B39" s="88"/>
      <c r="C39" s="82"/>
      <c r="D39" s="176"/>
      <c r="E39" s="219">
        <f t="shared" si="2"/>
        <v>0</v>
      </c>
    </row>
    <row r="40" spans="1:5" ht="15.75">
      <c r="A40" s="133" t="s">
        <v>80</v>
      </c>
      <c r="B40" s="88" t="s">
        <v>75</v>
      </c>
      <c r="C40" s="82">
        <v>2750</v>
      </c>
      <c r="D40" s="176">
        <f t="shared" si="1"/>
        <v>3162.4999999999995</v>
      </c>
      <c r="E40" s="219">
        <f t="shared" si="2"/>
        <v>16445</v>
      </c>
    </row>
    <row r="41" spans="1:5" ht="15.75">
      <c r="A41" s="133" t="s">
        <v>83</v>
      </c>
      <c r="B41" s="88" t="s">
        <v>84</v>
      </c>
      <c r="C41" s="82">
        <v>2450</v>
      </c>
      <c r="D41" s="176">
        <f t="shared" si="1"/>
        <v>2817.5</v>
      </c>
      <c r="E41" s="219">
        <f t="shared" si="2"/>
        <v>14651</v>
      </c>
    </row>
    <row r="42" spans="1:5" ht="15.75">
      <c r="A42" s="133" t="s">
        <v>86</v>
      </c>
      <c r="B42" s="88" t="s">
        <v>87</v>
      </c>
      <c r="C42" s="82">
        <v>2450</v>
      </c>
      <c r="D42" s="176">
        <f t="shared" si="1"/>
        <v>2817.5</v>
      </c>
      <c r="E42" s="219">
        <f t="shared" si="2"/>
        <v>14651</v>
      </c>
    </row>
    <row r="43" spans="1:5" ht="19.5" customHeight="1">
      <c r="A43" s="133" t="s">
        <v>88</v>
      </c>
      <c r="B43" s="88" t="s">
        <v>65</v>
      </c>
      <c r="C43" s="82">
        <v>2750</v>
      </c>
      <c r="D43" s="176">
        <f t="shared" si="1"/>
        <v>3162.4999999999995</v>
      </c>
      <c r="E43" s="219">
        <f t="shared" si="2"/>
        <v>16445</v>
      </c>
    </row>
    <row r="44" spans="1:5" ht="16.5" customHeight="1">
      <c r="A44" s="133" t="s">
        <v>89</v>
      </c>
      <c r="B44" s="88" t="s">
        <v>45</v>
      </c>
      <c r="C44" s="82">
        <v>2450</v>
      </c>
      <c r="D44" s="176">
        <f t="shared" si="1"/>
        <v>2817.5</v>
      </c>
      <c r="E44" s="219">
        <f t="shared" si="2"/>
        <v>14651</v>
      </c>
    </row>
    <row r="45" spans="1:5" ht="17.25" customHeight="1">
      <c r="A45" s="133" t="s">
        <v>90</v>
      </c>
      <c r="B45" s="88" t="s">
        <v>91</v>
      </c>
      <c r="C45" s="82">
        <v>2750</v>
      </c>
      <c r="D45" s="176">
        <f t="shared" si="1"/>
        <v>3162.4999999999995</v>
      </c>
      <c r="E45" s="219">
        <f t="shared" si="2"/>
        <v>16445</v>
      </c>
    </row>
    <row r="46" spans="3:5" ht="21" customHeight="1">
      <c r="C46" s="70"/>
      <c r="D46" s="68">
        <f t="shared" si="1"/>
        <v>0</v>
      </c>
      <c r="E46" s="219">
        <f t="shared" si="2"/>
        <v>0</v>
      </c>
    </row>
    <row r="47" spans="3:9" ht="15.75">
      <c r="C47" s="70"/>
      <c r="D47" s="68">
        <f t="shared" si="1"/>
        <v>0</v>
      </c>
      <c r="E47" s="219">
        <f t="shared" si="2"/>
        <v>0</v>
      </c>
      <c r="I47" s="20"/>
    </row>
    <row r="48" spans="1:5" ht="15.75">
      <c r="A48" s="80" t="s">
        <v>92</v>
      </c>
      <c r="B48" s="80"/>
      <c r="C48" s="82">
        <v>4900</v>
      </c>
      <c r="D48" s="176">
        <f t="shared" si="1"/>
        <v>5635</v>
      </c>
      <c r="E48" s="219">
        <f t="shared" si="2"/>
        <v>29302</v>
      </c>
    </row>
    <row r="49" spans="1:5" ht="15.75">
      <c r="A49" s="80" t="s">
        <v>93</v>
      </c>
      <c r="B49" s="80"/>
      <c r="C49" s="82">
        <v>5750</v>
      </c>
      <c r="D49" s="176">
        <f t="shared" si="1"/>
        <v>6612.499999999999</v>
      </c>
      <c r="E49" s="219">
        <f t="shared" si="2"/>
        <v>34385</v>
      </c>
    </row>
    <row r="50" spans="1:5" ht="15.75">
      <c r="A50" s="80" t="s">
        <v>94</v>
      </c>
      <c r="B50" s="80"/>
      <c r="C50" s="82">
        <v>8200</v>
      </c>
      <c r="D50" s="176">
        <f t="shared" si="1"/>
        <v>9430</v>
      </c>
      <c r="E50" s="219">
        <f t="shared" si="2"/>
        <v>49036</v>
      </c>
    </row>
    <row r="51" spans="1:5" ht="15.75">
      <c r="A51" s="81"/>
      <c r="B51" s="81"/>
      <c r="C51" s="134"/>
      <c r="D51" s="176">
        <f t="shared" si="1"/>
        <v>0</v>
      </c>
      <c r="E51" s="219">
        <f t="shared" si="2"/>
        <v>0</v>
      </c>
    </row>
    <row r="52" spans="1:5" ht="29.25" customHeight="1">
      <c r="A52" s="256" t="s">
        <v>95</v>
      </c>
      <c r="B52" s="257"/>
      <c r="C52" s="82">
        <v>350</v>
      </c>
      <c r="D52" s="176">
        <f t="shared" si="1"/>
        <v>402.49999999999994</v>
      </c>
      <c r="E52" s="219">
        <f t="shared" si="2"/>
        <v>2093</v>
      </c>
    </row>
    <row r="53" spans="1:5" ht="29.25" customHeight="1">
      <c r="A53" s="256" t="s">
        <v>96</v>
      </c>
      <c r="B53" s="257"/>
      <c r="C53" s="82">
        <v>350</v>
      </c>
      <c r="D53" s="176">
        <f t="shared" si="1"/>
        <v>402.49999999999994</v>
      </c>
      <c r="E53" s="219">
        <f t="shared" si="2"/>
        <v>2093</v>
      </c>
    </row>
    <row r="54" spans="1:10" ht="15.75">
      <c r="A54" s="256" t="s">
        <v>97</v>
      </c>
      <c r="B54" s="257"/>
      <c r="C54" s="82">
        <v>350</v>
      </c>
      <c r="D54" s="176">
        <f t="shared" si="1"/>
        <v>402.49999999999994</v>
      </c>
      <c r="E54" s="219">
        <f t="shared" si="2"/>
        <v>2093</v>
      </c>
      <c r="J54" s="20"/>
    </row>
    <row r="55" spans="1:5" ht="15.75">
      <c r="A55" s="256" t="s">
        <v>98</v>
      </c>
      <c r="B55" s="257"/>
      <c r="C55" s="82">
        <v>350</v>
      </c>
      <c r="D55" s="176">
        <f t="shared" si="1"/>
        <v>402.49999999999994</v>
      </c>
      <c r="E55" s="219">
        <f t="shared" si="2"/>
        <v>2093</v>
      </c>
    </row>
    <row r="56" spans="1:5" ht="15.75">
      <c r="A56" s="256" t="s">
        <v>99</v>
      </c>
      <c r="B56" s="257"/>
      <c r="C56" s="82">
        <v>1900</v>
      </c>
      <c r="D56" s="176">
        <f t="shared" si="1"/>
        <v>2185</v>
      </c>
      <c r="E56" s="219">
        <f t="shared" si="2"/>
        <v>11362</v>
      </c>
    </row>
    <row r="57" spans="1:5" ht="15.75">
      <c r="A57" s="81"/>
      <c r="B57" s="81"/>
      <c r="C57" s="81"/>
      <c r="D57" s="177">
        <f t="shared" si="1"/>
        <v>0</v>
      </c>
      <c r="E57" s="219">
        <f t="shared" si="2"/>
        <v>0</v>
      </c>
    </row>
    <row r="58" spans="1:3" ht="15.75">
      <c r="A58" s="6"/>
      <c r="B58" s="4" t="s">
        <v>2</v>
      </c>
      <c r="C58" s="7"/>
    </row>
    <row r="59" spans="1:3" ht="15.75">
      <c r="A59" s="9"/>
      <c r="B59" s="9" t="s">
        <v>3</v>
      </c>
      <c r="C59" s="10"/>
    </row>
    <row r="60" spans="1:5" ht="15.75">
      <c r="A60" s="197" t="s">
        <v>6</v>
      </c>
      <c r="B60" s="198" t="s">
        <v>8</v>
      </c>
      <c r="C60" s="82">
        <v>6450</v>
      </c>
      <c r="D60" s="122">
        <f>C60*1.15</f>
        <v>7417.499999999999</v>
      </c>
      <c r="E60" s="219">
        <f>D60*5.2</f>
        <v>38571</v>
      </c>
    </row>
    <row r="61" spans="1:5" ht="15.75">
      <c r="A61" s="197" t="s">
        <v>7</v>
      </c>
      <c r="B61" s="198" t="s">
        <v>8</v>
      </c>
      <c r="C61" s="82">
        <v>7450</v>
      </c>
      <c r="D61" s="122">
        <f aca="true" t="shared" si="3" ref="D61:D75">C61*1.15</f>
        <v>8567.5</v>
      </c>
      <c r="E61" s="219">
        <f aca="true" t="shared" si="4" ref="E61:E75">D61*5.2</f>
        <v>44551</v>
      </c>
    </row>
    <row r="62" spans="1:5" ht="15.75">
      <c r="A62" s="197" t="s">
        <v>11</v>
      </c>
      <c r="B62" s="198" t="s">
        <v>12</v>
      </c>
      <c r="C62" s="82">
        <v>10700</v>
      </c>
      <c r="D62" s="122">
        <f t="shared" si="3"/>
        <v>12304.999999999998</v>
      </c>
      <c r="E62" s="219">
        <f t="shared" si="4"/>
        <v>63985.99999999999</v>
      </c>
    </row>
    <row r="63" spans="1:5" ht="15.75">
      <c r="A63" s="197" t="s">
        <v>15</v>
      </c>
      <c r="B63" s="198" t="s">
        <v>16</v>
      </c>
      <c r="C63" s="82">
        <v>15900</v>
      </c>
      <c r="D63" s="122">
        <f t="shared" si="3"/>
        <v>18285</v>
      </c>
      <c r="E63" s="219">
        <f t="shared" si="4"/>
        <v>95082</v>
      </c>
    </row>
    <row r="64" spans="1:5" ht="15.75">
      <c r="A64" s="81"/>
      <c r="B64" s="81"/>
      <c r="C64" s="134"/>
      <c r="D64" s="122">
        <f t="shared" si="3"/>
        <v>0</v>
      </c>
      <c r="E64" s="219">
        <f t="shared" si="4"/>
        <v>0</v>
      </c>
    </row>
    <row r="65" spans="1:5" ht="15.75">
      <c r="A65" s="188"/>
      <c r="B65" s="199" t="s">
        <v>18</v>
      </c>
      <c r="C65" s="82"/>
      <c r="D65" s="122">
        <f t="shared" si="3"/>
        <v>0</v>
      </c>
      <c r="E65" s="219">
        <f t="shared" si="4"/>
        <v>0</v>
      </c>
    </row>
    <row r="66" spans="1:5" ht="15.75">
      <c r="A66" s="188" t="s">
        <v>19</v>
      </c>
      <c r="B66" s="189" t="s">
        <v>20</v>
      </c>
      <c r="C66" s="82">
        <v>3500</v>
      </c>
      <c r="D66" s="122">
        <f t="shared" si="3"/>
        <v>4024.9999999999995</v>
      </c>
      <c r="E66" s="219">
        <f t="shared" si="4"/>
        <v>20930</v>
      </c>
    </row>
    <row r="67" spans="1:5" ht="15.75">
      <c r="A67" s="188" t="s">
        <v>21</v>
      </c>
      <c r="B67" s="189" t="s">
        <v>22</v>
      </c>
      <c r="C67" s="82">
        <v>6800</v>
      </c>
      <c r="D67" s="122">
        <f t="shared" si="3"/>
        <v>7819.999999999999</v>
      </c>
      <c r="E67" s="219">
        <f t="shared" si="4"/>
        <v>40664</v>
      </c>
    </row>
    <row r="68" spans="1:5" ht="15.75">
      <c r="A68" s="188" t="s">
        <v>23</v>
      </c>
      <c r="B68" s="189" t="s">
        <v>24</v>
      </c>
      <c r="C68" s="82">
        <v>14500</v>
      </c>
      <c r="D68" s="122">
        <f t="shared" si="3"/>
        <v>16675</v>
      </c>
      <c r="E68" s="219">
        <f t="shared" si="4"/>
        <v>86710</v>
      </c>
    </row>
    <row r="69" spans="1:5" ht="15.75">
      <c r="A69" s="81"/>
      <c r="B69" s="81"/>
      <c r="C69" s="134"/>
      <c r="D69" s="122">
        <f t="shared" si="3"/>
        <v>0</v>
      </c>
      <c r="E69" s="219">
        <f t="shared" si="4"/>
        <v>0</v>
      </c>
    </row>
    <row r="70" spans="1:5" ht="15.75">
      <c r="A70" s="81"/>
      <c r="B70" s="200" t="s">
        <v>25</v>
      </c>
      <c r="C70" s="134"/>
      <c r="D70" s="122">
        <f t="shared" si="3"/>
        <v>0</v>
      </c>
      <c r="E70" s="219">
        <f t="shared" si="4"/>
        <v>0</v>
      </c>
    </row>
    <row r="71" spans="1:5" ht="15.75">
      <c r="A71" s="188" t="s">
        <v>26</v>
      </c>
      <c r="B71" s="81"/>
      <c r="C71" s="82">
        <v>350</v>
      </c>
      <c r="D71" s="122">
        <f t="shared" si="3"/>
        <v>402.49999999999994</v>
      </c>
      <c r="E71" s="219">
        <f t="shared" si="4"/>
        <v>2093</v>
      </c>
    </row>
    <row r="72" spans="1:10" s="20" customFormat="1" ht="15.75">
      <c r="A72" s="188" t="s">
        <v>28</v>
      </c>
      <c r="B72" s="81"/>
      <c r="C72" s="82">
        <v>550</v>
      </c>
      <c r="D72" s="122">
        <f t="shared" si="3"/>
        <v>632.5</v>
      </c>
      <c r="E72" s="219">
        <f t="shared" si="4"/>
        <v>3289</v>
      </c>
      <c r="F72"/>
      <c r="G72"/>
      <c r="H72" s="2"/>
      <c r="I72"/>
      <c r="J72"/>
    </row>
    <row r="73" spans="1:5" ht="15.75">
      <c r="A73" s="188" t="s">
        <v>30</v>
      </c>
      <c r="B73" s="81"/>
      <c r="C73" s="82">
        <v>650</v>
      </c>
      <c r="D73" s="122">
        <f t="shared" si="3"/>
        <v>747.4999999999999</v>
      </c>
      <c r="E73" s="219">
        <f t="shared" si="4"/>
        <v>3886.9999999999995</v>
      </c>
    </row>
    <row r="74" spans="1:5" ht="13.5" customHeight="1">
      <c r="A74" s="188" t="s">
        <v>32</v>
      </c>
      <c r="B74" s="81"/>
      <c r="C74" s="82">
        <v>850</v>
      </c>
      <c r="D74" s="122">
        <f t="shared" si="3"/>
        <v>977.4999999999999</v>
      </c>
      <c r="E74" s="219">
        <f t="shared" si="4"/>
        <v>5083</v>
      </c>
    </row>
    <row r="75" spans="1:5" ht="15.75">
      <c r="A75" s="188" t="s">
        <v>34</v>
      </c>
      <c r="B75" s="81"/>
      <c r="C75" s="82">
        <v>1700</v>
      </c>
      <c r="D75" s="122">
        <f t="shared" si="3"/>
        <v>1954.9999999999998</v>
      </c>
      <c r="E75" s="219">
        <f t="shared" si="4"/>
        <v>10166</v>
      </c>
    </row>
    <row r="77" spans="3:5" ht="15.75">
      <c r="C77" s="70"/>
      <c r="E77" s="126"/>
    </row>
    <row r="78" spans="2:5" ht="15.75">
      <c r="B78" s="16" t="s">
        <v>42</v>
      </c>
      <c r="C78" s="70"/>
      <c r="E78" s="126"/>
    </row>
    <row r="79" spans="2:3" ht="15.75">
      <c r="B79" s="14"/>
      <c r="C79" s="69"/>
    </row>
    <row r="80" spans="1:3" ht="15.75">
      <c r="A80" s="3"/>
      <c r="B80" s="127" t="s">
        <v>55</v>
      </c>
      <c r="C80" s="69"/>
    </row>
    <row r="81" spans="1:5" ht="15.75">
      <c r="A81" s="178" t="s">
        <v>59</v>
      </c>
      <c r="B81" s="128" t="s">
        <v>46</v>
      </c>
      <c r="C81" s="82">
        <v>6900</v>
      </c>
      <c r="D81" s="122">
        <f>C81*1.15</f>
        <v>7934.999999999999</v>
      </c>
      <c r="E81" s="219">
        <f>D81*5.2</f>
        <v>41262</v>
      </c>
    </row>
    <row r="82" spans="1:5" ht="15.75">
      <c r="A82" s="178" t="s">
        <v>61</v>
      </c>
      <c r="B82" s="129" t="s">
        <v>57</v>
      </c>
      <c r="C82" s="82">
        <v>7900</v>
      </c>
      <c r="D82" s="122">
        <f>C82*1.15</f>
        <v>9085</v>
      </c>
      <c r="E82" s="219">
        <f>D82*5.2</f>
        <v>47242</v>
      </c>
    </row>
    <row r="83" spans="3:5" ht="15.75">
      <c r="C83" s="70"/>
      <c r="E83" s="118"/>
    </row>
    <row r="84" spans="1:3" ht="15.75">
      <c r="A84" s="3"/>
      <c r="B84" s="11" t="s">
        <v>63</v>
      </c>
      <c r="C84" s="69"/>
    </row>
    <row r="85" spans="1:3" ht="15.75">
      <c r="A85" s="3"/>
      <c r="B85" s="71"/>
      <c r="C85" s="69"/>
    </row>
    <row r="86" spans="1:5" ht="15.75">
      <c r="A86" s="3"/>
      <c r="B86" s="130"/>
      <c r="C86" s="69"/>
      <c r="E86" s="219"/>
    </row>
    <row r="87" spans="1:5" ht="15.75">
      <c r="A87" s="178" t="s">
        <v>64</v>
      </c>
      <c r="B87" s="128" t="s">
        <v>65</v>
      </c>
      <c r="C87" s="82">
        <v>2350</v>
      </c>
      <c r="D87" s="201">
        <f>C87*1.15</f>
        <v>2702.5</v>
      </c>
      <c r="E87" s="219">
        <f>D87*5.2</f>
        <v>14053</v>
      </c>
    </row>
    <row r="88" spans="1:5" ht="15.75">
      <c r="A88" s="178" t="s">
        <v>66</v>
      </c>
      <c r="B88" s="129" t="s">
        <v>67</v>
      </c>
      <c r="C88" s="82">
        <v>2350</v>
      </c>
      <c r="D88" s="201">
        <f>C88*1.15</f>
        <v>2702.5</v>
      </c>
      <c r="E88" s="219">
        <f>D88*5.2</f>
        <v>14053</v>
      </c>
    </row>
    <row r="89" ht="15.75">
      <c r="C89" s="69"/>
    </row>
    <row r="90" ht="15.75">
      <c r="C90" s="69"/>
    </row>
    <row r="91" spans="2:3" ht="15.75">
      <c r="B91" s="135" t="s">
        <v>68</v>
      </c>
      <c r="C91" s="69"/>
    </row>
    <row r="92" spans="1:5" ht="15.75">
      <c r="A92" s="179" t="s">
        <v>69</v>
      </c>
      <c r="B92" s="87">
        <v>220</v>
      </c>
      <c r="C92" s="82">
        <v>280</v>
      </c>
      <c r="D92" s="122">
        <f>C92*1.15</f>
        <v>322</v>
      </c>
      <c r="E92" s="219">
        <f>D92*5.2</f>
        <v>1674.4</v>
      </c>
    </row>
    <row r="93" spans="1:5" ht="15.75">
      <c r="A93" s="179" t="s">
        <v>69</v>
      </c>
      <c r="B93" s="87">
        <v>380</v>
      </c>
      <c r="C93" s="82">
        <v>350</v>
      </c>
      <c r="D93" s="122">
        <f aca="true" t="shared" si="5" ref="D93:D101">C93*1.15</f>
        <v>402.49999999999994</v>
      </c>
      <c r="E93" s="219">
        <f>D93*5.2</f>
        <v>2093</v>
      </c>
    </row>
    <row r="94" spans="1:5" ht="15.75">
      <c r="A94" s="180" t="s">
        <v>71</v>
      </c>
      <c r="B94" s="87" t="s">
        <v>70</v>
      </c>
      <c r="C94" s="82">
        <v>750</v>
      </c>
      <c r="D94" s="122">
        <f t="shared" si="5"/>
        <v>862.4999999999999</v>
      </c>
      <c r="E94" s="219">
        <f>D94*5.2</f>
        <v>4485</v>
      </c>
    </row>
    <row r="95" spans="1:5" ht="15.75">
      <c r="A95" s="180" t="s">
        <v>72</v>
      </c>
      <c r="B95" s="87" t="s">
        <v>70</v>
      </c>
      <c r="C95" s="82">
        <v>1050</v>
      </c>
      <c r="D95" s="122">
        <f t="shared" si="5"/>
        <v>1207.5</v>
      </c>
      <c r="E95" s="219">
        <f>D95*5.2</f>
        <v>6279</v>
      </c>
    </row>
    <row r="96" spans="1:5" ht="15.75">
      <c r="A96" s="180" t="s">
        <v>74</v>
      </c>
      <c r="B96" s="87" t="s">
        <v>70</v>
      </c>
      <c r="C96" s="82">
        <v>1050</v>
      </c>
      <c r="D96" s="122">
        <f t="shared" si="5"/>
        <v>1207.5</v>
      </c>
      <c r="E96" s="219">
        <f>D96*5.2</f>
        <v>6279</v>
      </c>
    </row>
    <row r="97" spans="3:4" ht="15.75">
      <c r="C97" s="70"/>
      <c r="D97" s="121">
        <f>C97*1.15</f>
        <v>0</v>
      </c>
    </row>
    <row r="98" spans="2:4" ht="15.75">
      <c r="B98" s="19" t="s">
        <v>76</v>
      </c>
      <c r="C98" s="70"/>
      <c r="D98" s="121">
        <f t="shared" si="5"/>
        <v>0</v>
      </c>
    </row>
    <row r="99" spans="1:5" ht="15.75">
      <c r="A99" s="2"/>
      <c r="B99" s="135" t="s">
        <v>79</v>
      </c>
      <c r="C99" s="70"/>
      <c r="D99" s="121">
        <f t="shared" si="5"/>
        <v>0</v>
      </c>
      <c r="E99" s="118"/>
    </row>
    <row r="100" spans="1:5" ht="15.75">
      <c r="A100" s="109" t="s">
        <v>81</v>
      </c>
      <c r="B100" s="137" t="s">
        <v>82</v>
      </c>
      <c r="C100" s="82">
        <v>950</v>
      </c>
      <c r="D100" s="122">
        <f t="shared" si="5"/>
        <v>1092.5</v>
      </c>
      <c r="E100" s="219">
        <f>D100*5.2</f>
        <v>5681</v>
      </c>
    </row>
    <row r="101" spans="1:5" ht="15.75">
      <c r="A101" s="109" t="s">
        <v>85</v>
      </c>
      <c r="B101" s="137" t="s">
        <v>82</v>
      </c>
      <c r="C101" s="82">
        <v>750</v>
      </c>
      <c r="D101" s="122">
        <f t="shared" si="5"/>
        <v>862.4999999999999</v>
      </c>
      <c r="E101" s="219">
        <f>D101*5.2</f>
        <v>4485</v>
      </c>
    </row>
  </sheetData>
  <sheetProtection/>
  <mergeCells count="5">
    <mergeCell ref="A52:B52"/>
    <mergeCell ref="A53:B53"/>
    <mergeCell ref="A54:B54"/>
    <mergeCell ref="A55:B55"/>
    <mergeCell ref="A56:B56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7" sqref="A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8"/>
  <sheetViews>
    <sheetView tabSelected="1" zoomScalePageLayoutView="0" workbookViewId="0" topLeftCell="A1">
      <selection activeCell="F7" sqref="F7"/>
    </sheetView>
  </sheetViews>
  <sheetFormatPr defaultColWidth="11.421875" defaultRowHeight="12.75"/>
  <cols>
    <col min="1" max="1" width="17.57421875" style="0" customWidth="1"/>
    <col min="2" max="2" width="21.140625" style="0" customWidth="1"/>
    <col min="3" max="3" width="11.28125" style="14" hidden="1" customWidth="1"/>
    <col min="4" max="4" width="11.140625" style="0" hidden="1" customWidth="1"/>
    <col min="5" max="5" width="9.140625" style="0" customWidth="1"/>
    <col min="6" max="6" width="38.140625" style="0" customWidth="1"/>
    <col min="7" max="7" width="0" style="0" hidden="1" customWidth="1"/>
  </cols>
  <sheetData>
    <row r="2" spans="1:4" ht="16.5">
      <c r="A2" s="21"/>
      <c r="B2" s="22" t="s">
        <v>100</v>
      </c>
      <c r="D2" s="15"/>
    </row>
    <row r="3" spans="1:4" ht="16.5">
      <c r="A3" s="21"/>
      <c r="B3" s="22"/>
      <c r="D3" s="15"/>
    </row>
    <row r="4" spans="1:5" ht="18" customHeight="1">
      <c r="A4" s="72" t="s">
        <v>101</v>
      </c>
      <c r="B4" s="73"/>
      <c r="C4" s="82">
        <v>350</v>
      </c>
      <c r="D4" s="122">
        <f>C4*1.15</f>
        <v>402.49999999999994</v>
      </c>
      <c r="E4" s="219">
        <f>D4*5.2</f>
        <v>2093</v>
      </c>
    </row>
    <row r="5" spans="1:5" ht="15.75" customHeight="1">
      <c r="A5" s="72" t="s">
        <v>102</v>
      </c>
      <c r="B5" s="73"/>
      <c r="C5" s="82">
        <v>350</v>
      </c>
      <c r="D5" s="122">
        <f aca="true" t="shared" si="0" ref="D5:D21">C5*1.15</f>
        <v>402.49999999999994</v>
      </c>
      <c r="E5" s="219">
        <f aca="true" t="shared" si="1" ref="E5:E21">D5*5.2</f>
        <v>2093</v>
      </c>
    </row>
    <row r="6" spans="1:5" ht="14.25" customHeight="1">
      <c r="A6" s="72" t="s">
        <v>647</v>
      </c>
      <c r="B6" s="73"/>
      <c r="C6" s="83">
        <v>2900</v>
      </c>
      <c r="D6" s="122">
        <f t="shared" si="0"/>
        <v>3334.9999999999995</v>
      </c>
      <c r="E6" s="219">
        <v>11362</v>
      </c>
    </row>
    <row r="7" spans="1:5" ht="15.75" customHeight="1">
      <c r="A7" s="72" t="s">
        <v>103</v>
      </c>
      <c r="B7" s="73"/>
      <c r="C7" s="83">
        <v>390</v>
      </c>
      <c r="D7" s="122">
        <f t="shared" si="0"/>
        <v>448.49999999999994</v>
      </c>
      <c r="E7" s="219">
        <f t="shared" si="1"/>
        <v>2332.2</v>
      </c>
    </row>
    <row r="8" spans="1:5" ht="15.75">
      <c r="A8" s="74" t="s">
        <v>103</v>
      </c>
      <c r="B8" s="75"/>
      <c r="C8" s="82">
        <v>390</v>
      </c>
      <c r="D8" s="122">
        <f t="shared" si="0"/>
        <v>448.49999999999994</v>
      </c>
      <c r="E8" s="219">
        <f t="shared" si="1"/>
        <v>2332.2</v>
      </c>
    </row>
    <row r="9" spans="1:5" ht="15" customHeight="1">
      <c r="A9" s="76" t="s">
        <v>104</v>
      </c>
      <c r="B9" s="77" t="s">
        <v>105</v>
      </c>
      <c r="C9" s="84">
        <v>620</v>
      </c>
      <c r="D9" s="122">
        <f t="shared" si="0"/>
        <v>713</v>
      </c>
      <c r="E9" s="219">
        <f t="shared" si="1"/>
        <v>3707.6</v>
      </c>
    </row>
    <row r="10" spans="1:5" ht="15" customHeight="1">
      <c r="A10" s="76" t="s">
        <v>106</v>
      </c>
      <c r="B10" s="77" t="s">
        <v>107</v>
      </c>
      <c r="C10" s="84">
        <v>890</v>
      </c>
      <c r="D10" s="122">
        <f t="shared" si="0"/>
        <v>1023.4999999999999</v>
      </c>
      <c r="E10" s="219">
        <f t="shared" si="1"/>
        <v>5322.2</v>
      </c>
    </row>
    <row r="11" spans="1:5" ht="15" customHeight="1">
      <c r="A11" s="76" t="s">
        <v>108</v>
      </c>
      <c r="B11" s="78" t="s">
        <v>109</v>
      </c>
      <c r="C11" s="84">
        <v>950</v>
      </c>
      <c r="D11" s="122">
        <f t="shared" si="0"/>
        <v>1092.5</v>
      </c>
      <c r="E11" s="219">
        <f t="shared" si="1"/>
        <v>5681</v>
      </c>
    </row>
    <row r="12" spans="1:5" ht="15.75">
      <c r="A12" s="74" t="s">
        <v>110</v>
      </c>
      <c r="B12" s="75"/>
      <c r="C12" s="82">
        <v>1150</v>
      </c>
      <c r="D12" s="122">
        <f t="shared" si="0"/>
        <v>1322.5</v>
      </c>
      <c r="E12" s="219">
        <f t="shared" si="1"/>
        <v>6877</v>
      </c>
    </row>
    <row r="13" spans="1:5" ht="15.75">
      <c r="A13" s="74" t="s">
        <v>111</v>
      </c>
      <c r="B13" s="75"/>
      <c r="C13" s="82">
        <v>1150</v>
      </c>
      <c r="D13" s="122">
        <f t="shared" si="0"/>
        <v>1322.5</v>
      </c>
      <c r="E13" s="219">
        <f t="shared" si="1"/>
        <v>6877</v>
      </c>
    </row>
    <row r="14" spans="1:5" ht="15.75">
      <c r="A14" s="75"/>
      <c r="B14" s="75"/>
      <c r="C14" s="82"/>
      <c r="D14" s="122">
        <f t="shared" si="0"/>
        <v>0</v>
      </c>
      <c r="E14" s="219">
        <f t="shared" si="1"/>
        <v>0</v>
      </c>
    </row>
    <row r="15" spans="1:5" ht="16.5" customHeight="1">
      <c r="A15" s="76" t="s">
        <v>112</v>
      </c>
      <c r="B15" s="79" t="s">
        <v>113</v>
      </c>
      <c r="C15" s="85">
        <v>120</v>
      </c>
      <c r="D15" s="122">
        <f t="shared" si="0"/>
        <v>138</v>
      </c>
      <c r="E15" s="219">
        <f t="shared" si="1"/>
        <v>717.6</v>
      </c>
    </row>
    <row r="16" spans="1:5" ht="16.5" customHeight="1">
      <c r="A16" s="76" t="s">
        <v>114</v>
      </c>
      <c r="B16" s="79"/>
      <c r="C16" s="85">
        <v>195</v>
      </c>
      <c r="D16" s="122">
        <f t="shared" si="0"/>
        <v>224.24999999999997</v>
      </c>
      <c r="E16" s="219">
        <f t="shared" si="1"/>
        <v>1166.1</v>
      </c>
    </row>
    <row r="17" spans="1:5" ht="16.5" customHeight="1">
      <c r="A17" s="76" t="s">
        <v>115</v>
      </c>
      <c r="B17" s="79"/>
      <c r="C17" s="85">
        <v>210</v>
      </c>
      <c r="D17" s="122">
        <f t="shared" si="0"/>
        <v>241.49999999999997</v>
      </c>
      <c r="E17" s="219">
        <f t="shared" si="1"/>
        <v>1255.8</v>
      </c>
    </row>
    <row r="18" spans="1:5" ht="16.5" customHeight="1">
      <c r="A18" s="76" t="s">
        <v>116</v>
      </c>
      <c r="B18" s="79"/>
      <c r="C18" s="85">
        <v>220</v>
      </c>
      <c r="D18" s="122">
        <f t="shared" si="0"/>
        <v>252.99999999999997</v>
      </c>
      <c r="E18" s="219">
        <f t="shared" si="1"/>
        <v>1315.6</v>
      </c>
    </row>
    <row r="19" spans="1:5" ht="16.5" customHeight="1">
      <c r="A19" s="76"/>
      <c r="B19" s="79"/>
      <c r="C19" s="85"/>
      <c r="D19" s="122">
        <f t="shared" si="0"/>
        <v>0</v>
      </c>
      <c r="E19" s="219">
        <f t="shared" si="1"/>
        <v>0</v>
      </c>
    </row>
    <row r="20" spans="1:5" ht="16.5" customHeight="1">
      <c r="A20" s="80" t="s">
        <v>654</v>
      </c>
      <c r="B20" s="81"/>
      <c r="C20" s="82">
        <v>450</v>
      </c>
      <c r="D20" s="122">
        <f t="shared" si="0"/>
        <v>517.5</v>
      </c>
      <c r="E20" s="219">
        <f t="shared" si="1"/>
        <v>2691</v>
      </c>
    </row>
    <row r="21" spans="1:5" ht="18" customHeight="1">
      <c r="A21" s="80" t="s">
        <v>655</v>
      </c>
      <c r="B21" s="81"/>
      <c r="C21" s="134">
        <v>480</v>
      </c>
      <c r="D21" s="122">
        <f t="shared" si="0"/>
        <v>552</v>
      </c>
      <c r="E21" s="219">
        <f t="shared" si="1"/>
        <v>2870.4</v>
      </c>
    </row>
    <row r="22" ht="12.75">
      <c r="C22"/>
    </row>
    <row r="23" ht="12.75">
      <c r="C23"/>
    </row>
    <row r="24" ht="12.75">
      <c r="C24"/>
    </row>
    <row r="25" ht="12.75">
      <c r="C25"/>
    </row>
    <row r="27" ht="12.75">
      <c r="C27"/>
    </row>
    <row r="28" ht="12.75">
      <c r="C28"/>
    </row>
  </sheetData>
  <sheetProtection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31.28125" style="0" customWidth="1"/>
    <col min="2" max="2" width="26.00390625" style="0" customWidth="1"/>
    <col min="3" max="4" width="12.57421875" style="0" hidden="1" customWidth="1"/>
    <col min="5" max="5" width="10.57421875" style="0" customWidth="1"/>
  </cols>
  <sheetData>
    <row r="2" spans="1:5" ht="15.75">
      <c r="A2" s="174"/>
      <c r="B2" s="98" t="s">
        <v>117</v>
      </c>
      <c r="C2" s="174"/>
      <c r="D2" s="175"/>
      <c r="E2" s="175"/>
    </row>
    <row r="3" spans="1:5" ht="15.75">
      <c r="A3" s="174"/>
      <c r="B3" s="98" t="s">
        <v>118</v>
      </c>
      <c r="C3" s="174"/>
      <c r="D3" s="175"/>
      <c r="E3" s="175"/>
    </row>
    <row r="4" spans="1:5" ht="15.75">
      <c r="A4" s="86" t="s">
        <v>119</v>
      </c>
      <c r="B4" s="87" t="s">
        <v>120</v>
      </c>
      <c r="C4" s="91">
        <v>399</v>
      </c>
      <c r="D4" s="122">
        <f>C4*1.15</f>
        <v>458.84999999999997</v>
      </c>
      <c r="E4" s="219">
        <f>D4*5.2</f>
        <v>2386.02</v>
      </c>
    </row>
    <row r="5" spans="1:5" ht="15.75">
      <c r="A5" s="86" t="s">
        <v>119</v>
      </c>
      <c r="B5" s="87" t="s">
        <v>121</v>
      </c>
      <c r="C5" s="91">
        <v>399</v>
      </c>
      <c r="D5" s="122">
        <f aca="true" t="shared" si="0" ref="D5:D15">C5*1.15</f>
        <v>458.84999999999997</v>
      </c>
      <c r="E5" s="219">
        <f aca="true" t="shared" si="1" ref="E5:E15">D5*5.2</f>
        <v>2386.02</v>
      </c>
    </row>
    <row r="6" spans="1:5" ht="15.75">
      <c r="A6" s="86" t="s">
        <v>122</v>
      </c>
      <c r="B6" s="87" t="s">
        <v>123</v>
      </c>
      <c r="C6" s="91">
        <v>590</v>
      </c>
      <c r="D6" s="122">
        <f t="shared" si="0"/>
        <v>678.5</v>
      </c>
      <c r="E6" s="219">
        <f t="shared" si="1"/>
        <v>3528.2000000000003</v>
      </c>
    </row>
    <row r="7" spans="1:5" ht="15.75">
      <c r="A7" s="86"/>
      <c r="B7" s="87"/>
      <c r="C7" s="91"/>
      <c r="D7" s="122">
        <f t="shared" si="0"/>
        <v>0</v>
      </c>
      <c r="E7" s="219">
        <f t="shared" si="1"/>
        <v>0</v>
      </c>
    </row>
    <row r="8" spans="1:5" ht="22.5" customHeight="1">
      <c r="A8" s="172" t="s">
        <v>675</v>
      </c>
      <c r="B8" s="168" t="s">
        <v>656</v>
      </c>
      <c r="C8" s="169">
        <v>399</v>
      </c>
      <c r="D8" s="122">
        <f t="shared" si="0"/>
        <v>458.84999999999997</v>
      </c>
      <c r="E8" s="219">
        <f t="shared" si="1"/>
        <v>2386.02</v>
      </c>
    </row>
    <row r="9" spans="1:5" ht="20.25" customHeight="1">
      <c r="A9" s="172" t="s">
        <v>675</v>
      </c>
      <c r="B9" s="168" t="s">
        <v>657</v>
      </c>
      <c r="C9" s="169">
        <v>590</v>
      </c>
      <c r="D9" s="122">
        <f t="shared" si="0"/>
        <v>678.5</v>
      </c>
      <c r="E9" s="219">
        <f t="shared" si="1"/>
        <v>3528.2000000000003</v>
      </c>
    </row>
    <row r="10" spans="1:5" ht="20.25" customHeight="1">
      <c r="A10" s="170" t="s">
        <v>124</v>
      </c>
      <c r="B10" s="171" t="s">
        <v>648</v>
      </c>
      <c r="C10" s="169">
        <v>1150</v>
      </c>
      <c r="D10" s="122">
        <f t="shared" si="0"/>
        <v>1322.5</v>
      </c>
      <c r="E10" s="219">
        <f t="shared" si="1"/>
        <v>6877</v>
      </c>
    </row>
    <row r="11" spans="1:5" ht="18" customHeight="1">
      <c r="A11" s="170" t="s">
        <v>124</v>
      </c>
      <c r="B11" s="171" t="s">
        <v>649</v>
      </c>
      <c r="C11" s="169">
        <v>1250</v>
      </c>
      <c r="D11" s="122">
        <f t="shared" si="0"/>
        <v>1437.5</v>
      </c>
      <c r="E11" s="219">
        <f t="shared" si="1"/>
        <v>7475</v>
      </c>
    </row>
    <row r="12" spans="1:5" ht="16.5" customHeight="1">
      <c r="A12" s="170" t="s">
        <v>124</v>
      </c>
      <c r="B12" s="171" t="s">
        <v>650</v>
      </c>
      <c r="C12" s="169">
        <v>1350</v>
      </c>
      <c r="D12" s="122">
        <f t="shared" si="0"/>
        <v>1552.4999999999998</v>
      </c>
      <c r="E12" s="219">
        <f t="shared" si="1"/>
        <v>8072.999999999999</v>
      </c>
    </row>
    <row r="13" spans="1:5" ht="17.25" customHeight="1">
      <c r="A13" s="170" t="s">
        <v>125</v>
      </c>
      <c r="B13" s="171" t="s">
        <v>651</v>
      </c>
      <c r="C13" s="169">
        <v>4900</v>
      </c>
      <c r="D13" s="122">
        <f t="shared" si="0"/>
        <v>5635</v>
      </c>
      <c r="E13" s="219">
        <f t="shared" si="1"/>
        <v>29302</v>
      </c>
    </row>
    <row r="14" spans="1:5" ht="25.5" customHeight="1">
      <c r="A14" s="72" t="s">
        <v>676</v>
      </c>
      <c r="B14" s="88" t="s">
        <v>678</v>
      </c>
      <c r="C14" s="91">
        <v>29500</v>
      </c>
      <c r="D14" s="122">
        <f t="shared" si="0"/>
        <v>33925</v>
      </c>
      <c r="E14" s="219">
        <f t="shared" si="1"/>
        <v>176410</v>
      </c>
    </row>
    <row r="15" spans="1:5" s="90" customFormat="1" ht="22.5" customHeight="1">
      <c r="A15" s="72" t="s">
        <v>677</v>
      </c>
      <c r="B15" s="88" t="s">
        <v>679</v>
      </c>
      <c r="C15" s="91">
        <v>33500</v>
      </c>
      <c r="D15" s="122">
        <f t="shared" si="0"/>
        <v>38525</v>
      </c>
      <c r="E15" s="219">
        <f t="shared" si="1"/>
        <v>200330</v>
      </c>
    </row>
    <row r="16" spans="1:3" s="90" customFormat="1" ht="21.75" customHeight="1">
      <c r="A16"/>
      <c r="B16"/>
      <c r="C16"/>
    </row>
    <row r="17" spans="1:3" s="90" customFormat="1" ht="18.75" customHeight="1">
      <c r="A17"/>
      <c r="B17"/>
      <c r="C17"/>
    </row>
    <row r="18" ht="18.75" customHeight="1"/>
    <row r="19" ht="20.25" customHeight="1"/>
    <row r="20" ht="21.75" customHeight="1"/>
    <row r="23" ht="12.75">
      <c r="H23" t="s">
        <v>0</v>
      </c>
    </row>
  </sheetData>
  <sheetProtection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43"/>
  <sheetViews>
    <sheetView zoomScalePageLayoutView="0" workbookViewId="0" topLeftCell="A10">
      <selection activeCell="X22" sqref="X22"/>
    </sheetView>
  </sheetViews>
  <sheetFormatPr defaultColWidth="11.421875" defaultRowHeight="12.75"/>
  <cols>
    <col min="1" max="1" width="34.140625" style="0" customWidth="1"/>
    <col min="2" max="3" width="16.8515625" style="0" hidden="1" customWidth="1"/>
    <col min="4" max="4" width="15.57421875" style="0" customWidth="1"/>
    <col min="5" max="6" width="16.28125" style="15" hidden="1" customWidth="1"/>
    <col min="7" max="7" width="15.8515625" style="15" customWidth="1"/>
    <col min="8" max="8" width="22.7109375" style="0" customWidth="1"/>
    <col min="9" max="9" width="15.57421875" style="0" hidden="1" customWidth="1"/>
    <col min="10" max="10" width="0.13671875" style="0" hidden="1" customWidth="1"/>
    <col min="11" max="11" width="0.2890625" style="0" hidden="1" customWidth="1"/>
    <col min="12" max="15" width="13.421875" style="0" hidden="1" customWidth="1"/>
    <col min="16" max="16" width="18.00390625" style="0" customWidth="1"/>
    <col min="17" max="17" width="11.00390625" style="0" hidden="1" customWidth="1"/>
    <col min="18" max="18" width="6.8515625" style="0" hidden="1" customWidth="1"/>
    <col min="19" max="20" width="14.28125" style="0" hidden="1" customWidth="1"/>
    <col min="21" max="21" width="16.8515625" style="0" hidden="1" customWidth="1"/>
    <col min="22" max="22" width="0" style="0" hidden="1" customWidth="1"/>
    <col min="23" max="23" width="18.28125" style="0" customWidth="1"/>
  </cols>
  <sheetData>
    <row r="1" spans="1:23" ht="12.75">
      <c r="A1" s="81"/>
      <c r="B1" s="81"/>
      <c r="C1" s="81"/>
      <c r="D1" s="81"/>
      <c r="E1" s="218"/>
      <c r="F1" s="218"/>
      <c r="G1" s="218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119"/>
      <c r="W1" s="119"/>
    </row>
    <row r="2" spans="1:23" ht="26.25" customHeight="1">
      <c r="A2" s="235" t="s">
        <v>126</v>
      </c>
      <c r="B2" s="287"/>
      <c r="C2" s="287"/>
      <c r="D2" s="287"/>
      <c r="E2" s="287"/>
      <c r="F2" s="236"/>
      <c r="G2" s="236"/>
      <c r="H2" s="235" t="s">
        <v>127</v>
      </c>
      <c r="I2" s="263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5"/>
    </row>
    <row r="3" spans="1:23" ht="14.25">
      <c r="A3" s="237"/>
      <c r="B3" s="263" t="s">
        <v>128</v>
      </c>
      <c r="C3" s="264"/>
      <c r="D3" s="265"/>
      <c r="E3" s="263" t="s">
        <v>129</v>
      </c>
      <c r="F3" s="264"/>
      <c r="G3" s="265"/>
      <c r="H3" s="237"/>
      <c r="I3" s="236" t="s">
        <v>128</v>
      </c>
      <c r="J3" s="236"/>
      <c r="K3" s="236"/>
      <c r="L3" s="236"/>
      <c r="M3" s="236"/>
      <c r="N3" s="236"/>
      <c r="O3" s="236"/>
      <c r="P3" s="236" t="s">
        <v>128</v>
      </c>
      <c r="Q3" s="263" t="s">
        <v>129</v>
      </c>
      <c r="R3" s="264"/>
      <c r="S3" s="264"/>
      <c r="T3" s="264"/>
      <c r="U3" s="264"/>
      <c r="V3" s="264"/>
      <c r="W3" s="265"/>
    </row>
    <row r="4" spans="1:23" ht="15">
      <c r="A4" s="229" t="s">
        <v>130</v>
      </c>
      <c r="B4" s="82">
        <v>34</v>
      </c>
      <c r="C4" s="238">
        <f>B4*1.15</f>
        <v>39.099999999999994</v>
      </c>
      <c r="D4" s="249">
        <f>C4*5.2</f>
        <v>203.31999999999996</v>
      </c>
      <c r="E4" s="82">
        <v>36.5</v>
      </c>
      <c r="F4" s="238">
        <f>E4*1.15</f>
        <v>41.974999999999994</v>
      </c>
      <c r="G4" s="249">
        <f>F4*5.2</f>
        <v>218.26999999999998</v>
      </c>
      <c r="H4" s="229" t="s">
        <v>131</v>
      </c>
      <c r="I4" s="82">
        <v>47.9</v>
      </c>
      <c r="J4" s="229"/>
      <c r="K4" s="229"/>
      <c r="L4" s="229"/>
      <c r="M4" s="229"/>
      <c r="N4" s="238">
        <f>I4*1.15</f>
        <v>55.084999999999994</v>
      </c>
      <c r="O4" s="229"/>
      <c r="P4" s="251">
        <f>N4*5.2</f>
        <v>286.44199999999995</v>
      </c>
      <c r="Q4" s="276">
        <v>36.5</v>
      </c>
      <c r="R4" s="277"/>
      <c r="S4" s="277"/>
      <c r="T4" s="277"/>
      <c r="U4" s="278"/>
      <c r="V4" s="122">
        <f>Q4*1.15</f>
        <v>41.974999999999994</v>
      </c>
      <c r="W4" s="219">
        <f>V4*5.2</f>
        <v>218.26999999999998</v>
      </c>
    </row>
    <row r="5" spans="1:23" ht="15">
      <c r="A5" s="229" t="s">
        <v>132</v>
      </c>
      <c r="B5" s="82">
        <v>34</v>
      </c>
      <c r="C5" s="238">
        <f>B5*1.15</f>
        <v>39.099999999999994</v>
      </c>
      <c r="D5" s="249">
        <f>C5*5.2</f>
        <v>203.31999999999996</v>
      </c>
      <c r="E5" s="82">
        <v>36.5</v>
      </c>
      <c r="F5" s="238">
        <f>E5*1.15</f>
        <v>41.974999999999994</v>
      </c>
      <c r="G5" s="249">
        <f>F5*5.2</f>
        <v>218.26999999999998</v>
      </c>
      <c r="H5" s="229" t="s">
        <v>133</v>
      </c>
      <c r="I5" s="82">
        <v>48.6</v>
      </c>
      <c r="J5" s="229"/>
      <c r="K5" s="229"/>
      <c r="L5" s="229"/>
      <c r="M5" s="229"/>
      <c r="N5" s="238">
        <f>I5*1.15</f>
        <v>55.89</v>
      </c>
      <c r="O5" s="229"/>
      <c r="P5" s="251">
        <f>N5*5.2</f>
        <v>290.628</v>
      </c>
      <c r="Q5" s="288">
        <v>48.4</v>
      </c>
      <c r="R5" s="288"/>
      <c r="S5" s="288"/>
      <c r="T5" s="288"/>
      <c r="U5" s="288"/>
      <c r="V5" s="122">
        <f>Q5*1.15</f>
        <v>55.66</v>
      </c>
      <c r="W5" s="219">
        <f>V5*5.2</f>
        <v>289.432</v>
      </c>
    </row>
    <row r="6" spans="1:23" ht="15">
      <c r="A6" s="229" t="s">
        <v>58</v>
      </c>
      <c r="B6" s="82">
        <v>58</v>
      </c>
      <c r="C6" s="238">
        <f>B6*1.15</f>
        <v>66.69999999999999</v>
      </c>
      <c r="D6" s="249">
        <f>C6*5.2</f>
        <v>346.84</v>
      </c>
      <c r="E6" s="82">
        <v>78.7</v>
      </c>
      <c r="F6" s="238">
        <f>E6*1.15</f>
        <v>90.505</v>
      </c>
      <c r="G6" s="249">
        <f>F6*5.2</f>
        <v>470.626</v>
      </c>
      <c r="H6" s="229" t="s">
        <v>134</v>
      </c>
      <c r="I6" s="82">
        <v>103</v>
      </c>
      <c r="J6" s="229"/>
      <c r="K6" s="229"/>
      <c r="L6" s="229"/>
      <c r="M6" s="229"/>
      <c r="N6" s="238">
        <f>I6*1.15</f>
        <v>118.44999999999999</v>
      </c>
      <c r="O6" s="229"/>
      <c r="P6" s="251">
        <f>N6*5.2</f>
        <v>615.9399999999999</v>
      </c>
      <c r="Q6" s="288">
        <v>97.5</v>
      </c>
      <c r="R6" s="288"/>
      <c r="S6" s="288"/>
      <c r="T6" s="288"/>
      <c r="U6" s="288"/>
      <c r="V6" s="122">
        <f>Q6*1.15</f>
        <v>112.12499999999999</v>
      </c>
      <c r="W6" s="219">
        <f>V6*5.2</f>
        <v>583.05</v>
      </c>
    </row>
    <row r="7" spans="1:23" ht="15">
      <c r="A7" s="229" t="s">
        <v>60</v>
      </c>
      <c r="B7" s="82">
        <v>101.7</v>
      </c>
      <c r="C7" s="238">
        <f>B7*1.15</f>
        <v>116.955</v>
      </c>
      <c r="D7" s="249">
        <f>C7*5.2</f>
        <v>608.166</v>
      </c>
      <c r="E7" s="82">
        <v>117</v>
      </c>
      <c r="F7" s="238">
        <f>E7*1.15</f>
        <v>134.54999999999998</v>
      </c>
      <c r="G7" s="249">
        <f>F7*5.2</f>
        <v>699.66</v>
      </c>
      <c r="H7" s="229" t="s">
        <v>135</v>
      </c>
      <c r="I7" s="82">
        <v>293.4</v>
      </c>
      <c r="J7" s="229"/>
      <c r="K7" s="229"/>
      <c r="L7" s="229"/>
      <c r="M7" s="229"/>
      <c r="N7" s="238">
        <f>I7*1.15</f>
        <v>337.40999999999997</v>
      </c>
      <c r="O7" s="229"/>
      <c r="P7" s="251">
        <f>N7*5.2</f>
        <v>1754.532</v>
      </c>
      <c r="Q7" s="288">
        <v>282.4</v>
      </c>
      <c r="R7" s="288"/>
      <c r="S7" s="288"/>
      <c r="T7" s="288"/>
      <c r="U7" s="288"/>
      <c r="V7" s="122">
        <f>Q7*1.15</f>
        <v>324.75999999999993</v>
      </c>
      <c r="W7" s="219">
        <f>V7*5.2</f>
        <v>1688.7519999999997</v>
      </c>
    </row>
    <row r="8" spans="1:23" ht="15">
      <c r="A8" s="229" t="s">
        <v>136</v>
      </c>
      <c r="B8" s="82">
        <v>140.5</v>
      </c>
      <c r="C8" s="238">
        <f>B8*1.15</f>
        <v>161.575</v>
      </c>
      <c r="D8" s="249">
        <f>C8*5.2</f>
        <v>840.1899999999999</v>
      </c>
      <c r="E8" s="82">
        <v>167.5</v>
      </c>
      <c r="F8" s="238">
        <f>E8*1.15</f>
        <v>192.62499999999997</v>
      </c>
      <c r="G8" s="249">
        <f>F8*5.2</f>
        <v>1001.6499999999999</v>
      </c>
      <c r="H8" s="259" t="s">
        <v>137</v>
      </c>
      <c r="I8" s="260"/>
      <c r="J8" s="260"/>
      <c r="K8" s="260"/>
      <c r="L8" s="260"/>
      <c r="M8" s="260"/>
      <c r="N8" s="260"/>
      <c r="O8" s="260"/>
      <c r="P8" s="260"/>
      <c r="Q8" s="247"/>
      <c r="R8" s="247"/>
      <c r="S8" s="247"/>
      <c r="T8" s="247"/>
      <c r="U8" s="248"/>
      <c r="V8" s="122">
        <f>I8*1.15</f>
        <v>0</v>
      </c>
      <c r="W8" s="219">
        <v>170</v>
      </c>
    </row>
    <row r="9" spans="1:23" ht="15">
      <c r="A9" s="229"/>
      <c r="B9" s="82"/>
      <c r="C9" s="238"/>
      <c r="D9" s="238"/>
      <c r="E9" s="82"/>
      <c r="F9" s="238"/>
      <c r="G9" s="238"/>
      <c r="H9" s="229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122"/>
      <c r="W9" s="119"/>
    </row>
    <row r="10" spans="1:23" ht="14.25">
      <c r="A10" s="279" t="s">
        <v>138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1"/>
    </row>
    <row r="11" spans="1:23" ht="26.25" customHeight="1">
      <c r="A11" s="235" t="s">
        <v>139</v>
      </c>
      <c r="B11" s="263" t="s">
        <v>128</v>
      </c>
      <c r="C11" s="264"/>
      <c r="D11" s="265"/>
      <c r="E11" s="263" t="s">
        <v>129</v>
      </c>
      <c r="F11" s="264"/>
      <c r="G11" s="265"/>
      <c r="H11" s="236" t="s">
        <v>127</v>
      </c>
      <c r="I11" s="287" t="s">
        <v>128</v>
      </c>
      <c r="J11" s="287"/>
      <c r="K11" s="287"/>
      <c r="L11" s="287"/>
      <c r="M11" s="287"/>
      <c r="N11" s="287"/>
      <c r="O11" s="287"/>
      <c r="P11" s="287"/>
      <c r="Q11" s="287"/>
      <c r="R11" s="287"/>
      <c r="S11" s="236"/>
      <c r="T11" s="236"/>
      <c r="U11" s="273" t="s">
        <v>129</v>
      </c>
      <c r="V11" s="274"/>
      <c r="W11" s="275"/>
    </row>
    <row r="12" spans="1:23" ht="14.25">
      <c r="A12" s="229" t="s">
        <v>140</v>
      </c>
      <c r="B12" s="239">
        <v>196.5</v>
      </c>
      <c r="C12" s="164">
        <f>B12*1.15</f>
        <v>225.975</v>
      </c>
      <c r="D12" s="250">
        <f>C12*5.2</f>
        <v>1175.07</v>
      </c>
      <c r="E12" s="239">
        <v>149.2</v>
      </c>
      <c r="F12" s="164">
        <f>E12*1.15</f>
        <v>171.57999999999998</v>
      </c>
      <c r="G12" s="250">
        <f>F12*5.2</f>
        <v>892.2159999999999</v>
      </c>
      <c r="H12" s="229" t="s">
        <v>141</v>
      </c>
      <c r="I12" s="252">
        <v>135.4</v>
      </c>
      <c r="J12" s="253"/>
      <c r="K12" s="253"/>
      <c r="L12" s="253"/>
      <c r="M12" s="253"/>
      <c r="N12" s="253"/>
      <c r="O12" s="253"/>
      <c r="P12" s="266">
        <v>810</v>
      </c>
      <c r="Q12" s="266"/>
      <c r="R12" s="254"/>
      <c r="S12" s="164">
        <f>I12*1.15</f>
        <v>155.71</v>
      </c>
      <c r="T12" s="164"/>
      <c r="U12" s="239">
        <v>102.1</v>
      </c>
      <c r="V12" s="122">
        <f>U12*1.15</f>
        <v>117.41499999999998</v>
      </c>
      <c r="W12" s="219">
        <f>V12*5.2</f>
        <v>610.5579999999999</v>
      </c>
    </row>
    <row r="13" spans="1:23" ht="14.25">
      <c r="A13" s="229" t="s">
        <v>142</v>
      </c>
      <c r="B13" s="239">
        <v>301.6</v>
      </c>
      <c r="C13" s="164">
        <f aca="true" t="shared" si="0" ref="C13:C18">B13*1.15</f>
        <v>346.84</v>
      </c>
      <c r="D13" s="250">
        <f aca="true" t="shared" si="1" ref="D13:D18">C13*5.2</f>
        <v>1803.568</v>
      </c>
      <c r="E13" s="239">
        <v>378.5</v>
      </c>
      <c r="F13" s="164">
        <f aca="true" t="shared" si="2" ref="F13:F18">E13*1.15</f>
        <v>435.275</v>
      </c>
      <c r="G13" s="250">
        <f aca="true" t="shared" si="3" ref="G13:G18">F13*5.2</f>
        <v>2263.43</v>
      </c>
      <c r="H13" s="229" t="s">
        <v>143</v>
      </c>
      <c r="I13" s="285">
        <v>872</v>
      </c>
      <c r="J13" s="285"/>
      <c r="K13" s="285"/>
      <c r="L13" s="285"/>
      <c r="M13" s="285"/>
      <c r="N13" s="285"/>
      <c r="O13" s="285"/>
      <c r="P13" s="285"/>
      <c r="Q13" s="285"/>
      <c r="R13" s="285"/>
      <c r="S13" s="164">
        <f aca="true" t="shared" si="4" ref="S13:S18">I13*1.15</f>
        <v>1002.8</v>
      </c>
      <c r="T13" s="164"/>
      <c r="U13" s="239">
        <v>127.7</v>
      </c>
      <c r="V13" s="122">
        <f aca="true" t="shared" si="5" ref="V13:V18">U13*1.15</f>
        <v>146.855</v>
      </c>
      <c r="W13" s="219">
        <f aca="true" t="shared" si="6" ref="W13:W18">V13*5.2</f>
        <v>763.646</v>
      </c>
    </row>
    <row r="14" spans="1:23" ht="14.25">
      <c r="A14" s="229" t="s">
        <v>144</v>
      </c>
      <c r="B14" s="239">
        <v>159.3</v>
      </c>
      <c r="C14" s="164">
        <f t="shared" si="0"/>
        <v>183.195</v>
      </c>
      <c r="D14" s="250">
        <f t="shared" si="1"/>
        <v>952.614</v>
      </c>
      <c r="E14" s="239">
        <v>202.2</v>
      </c>
      <c r="F14" s="164">
        <f t="shared" si="2"/>
        <v>232.52999999999997</v>
      </c>
      <c r="G14" s="250">
        <f t="shared" si="3"/>
        <v>1209.156</v>
      </c>
      <c r="H14" s="229" t="s">
        <v>145</v>
      </c>
      <c r="I14" s="285">
        <v>884</v>
      </c>
      <c r="J14" s="285"/>
      <c r="K14" s="285"/>
      <c r="L14" s="285"/>
      <c r="M14" s="285"/>
      <c r="N14" s="285"/>
      <c r="O14" s="285"/>
      <c r="P14" s="285"/>
      <c r="Q14" s="285"/>
      <c r="R14" s="285"/>
      <c r="S14" s="164">
        <f t="shared" si="4"/>
        <v>1016.5999999999999</v>
      </c>
      <c r="T14" s="164"/>
      <c r="U14" s="239">
        <v>130.5</v>
      </c>
      <c r="V14" s="122">
        <f t="shared" si="5"/>
        <v>150.075</v>
      </c>
      <c r="W14" s="219">
        <f t="shared" si="6"/>
        <v>780.39</v>
      </c>
    </row>
    <row r="15" spans="1:23" ht="14.25">
      <c r="A15" s="229" t="s">
        <v>146</v>
      </c>
      <c r="B15" s="239">
        <v>246.3</v>
      </c>
      <c r="C15" s="164">
        <f t="shared" si="0"/>
        <v>283.245</v>
      </c>
      <c r="D15" s="250">
        <f t="shared" si="1"/>
        <v>1472.874</v>
      </c>
      <c r="E15" s="239">
        <v>206</v>
      </c>
      <c r="F15" s="164">
        <f t="shared" si="2"/>
        <v>236.89999999999998</v>
      </c>
      <c r="G15" s="250">
        <f t="shared" si="3"/>
        <v>1231.8799999999999</v>
      </c>
      <c r="H15" s="229" t="s">
        <v>147</v>
      </c>
      <c r="I15" s="285">
        <v>3646</v>
      </c>
      <c r="J15" s="285"/>
      <c r="K15" s="285"/>
      <c r="L15" s="285"/>
      <c r="M15" s="285"/>
      <c r="N15" s="285"/>
      <c r="O15" s="285"/>
      <c r="P15" s="285"/>
      <c r="Q15" s="285"/>
      <c r="R15" s="285"/>
      <c r="S15" s="164">
        <f t="shared" si="4"/>
        <v>4192.9</v>
      </c>
      <c r="T15" s="164"/>
      <c r="U15" s="239">
        <v>348</v>
      </c>
      <c r="V15" s="122">
        <f t="shared" si="5"/>
        <v>400.2</v>
      </c>
      <c r="W15" s="219">
        <f t="shared" si="6"/>
        <v>2081.04</v>
      </c>
    </row>
    <row r="16" spans="1:23" ht="14.25">
      <c r="A16" s="229" t="s">
        <v>148</v>
      </c>
      <c r="B16" s="239">
        <v>449.3</v>
      </c>
      <c r="C16" s="164">
        <f t="shared" si="0"/>
        <v>516.6949999999999</v>
      </c>
      <c r="D16" s="250">
        <f t="shared" si="1"/>
        <v>2686.814</v>
      </c>
      <c r="E16" s="239">
        <v>461.4</v>
      </c>
      <c r="F16" s="164">
        <f t="shared" si="2"/>
        <v>530.6099999999999</v>
      </c>
      <c r="G16" s="250">
        <f t="shared" si="3"/>
        <v>2759.1719999999996</v>
      </c>
      <c r="H16" s="229" t="s">
        <v>149</v>
      </c>
      <c r="I16" s="285">
        <v>3647</v>
      </c>
      <c r="J16" s="285"/>
      <c r="K16" s="285"/>
      <c r="L16" s="285"/>
      <c r="M16" s="285"/>
      <c r="N16" s="285"/>
      <c r="O16" s="285"/>
      <c r="P16" s="285"/>
      <c r="Q16" s="285"/>
      <c r="R16" s="285"/>
      <c r="S16" s="164">
        <f t="shared" si="4"/>
        <v>4194.049999999999</v>
      </c>
      <c r="T16" s="164"/>
      <c r="U16" s="239">
        <v>406</v>
      </c>
      <c r="V16" s="122">
        <f t="shared" si="5"/>
        <v>466.9</v>
      </c>
      <c r="W16" s="219">
        <f t="shared" si="6"/>
        <v>2427.88</v>
      </c>
    </row>
    <row r="17" spans="1:23" ht="14.25">
      <c r="A17" s="229" t="s">
        <v>150</v>
      </c>
      <c r="B17" s="239">
        <v>475.9</v>
      </c>
      <c r="C17" s="164">
        <f t="shared" si="0"/>
        <v>547.285</v>
      </c>
      <c r="D17" s="250">
        <f t="shared" si="1"/>
        <v>2845.882</v>
      </c>
      <c r="E17" s="239">
        <v>500.3</v>
      </c>
      <c r="F17" s="164">
        <f t="shared" si="2"/>
        <v>575.3449999999999</v>
      </c>
      <c r="G17" s="250">
        <f t="shared" si="3"/>
        <v>2991.794</v>
      </c>
      <c r="H17" s="229" t="s">
        <v>151</v>
      </c>
      <c r="I17" s="285">
        <v>1210</v>
      </c>
      <c r="J17" s="285"/>
      <c r="K17" s="285"/>
      <c r="L17" s="285"/>
      <c r="M17" s="285"/>
      <c r="N17" s="285"/>
      <c r="O17" s="285"/>
      <c r="P17" s="285"/>
      <c r="Q17" s="285"/>
      <c r="R17" s="285"/>
      <c r="S17" s="164">
        <f t="shared" si="4"/>
        <v>1391.5</v>
      </c>
      <c r="T17" s="164"/>
      <c r="U17" s="239">
        <v>201.2</v>
      </c>
      <c r="V17" s="122">
        <f t="shared" si="5"/>
        <v>231.37999999999997</v>
      </c>
      <c r="W17" s="219">
        <f t="shared" si="6"/>
        <v>1203.176</v>
      </c>
    </row>
    <row r="18" spans="1:23" ht="14.25">
      <c r="A18" s="229" t="s">
        <v>152</v>
      </c>
      <c r="B18" s="239">
        <v>503</v>
      </c>
      <c r="C18" s="164">
        <f t="shared" si="0"/>
        <v>578.4499999999999</v>
      </c>
      <c r="D18" s="250">
        <f t="shared" si="1"/>
        <v>3007.9399999999996</v>
      </c>
      <c r="E18" s="239">
        <v>571.4</v>
      </c>
      <c r="F18" s="164">
        <f t="shared" si="2"/>
        <v>657.1099999999999</v>
      </c>
      <c r="G18" s="250">
        <f t="shared" si="3"/>
        <v>3416.9719999999998</v>
      </c>
      <c r="H18" s="229" t="s">
        <v>153</v>
      </c>
      <c r="I18" s="285">
        <v>1804</v>
      </c>
      <c r="J18" s="285"/>
      <c r="K18" s="285"/>
      <c r="L18" s="285"/>
      <c r="M18" s="285"/>
      <c r="N18" s="285"/>
      <c r="O18" s="285"/>
      <c r="P18" s="285"/>
      <c r="Q18" s="285"/>
      <c r="R18" s="285"/>
      <c r="S18" s="164">
        <f t="shared" si="4"/>
        <v>2074.6</v>
      </c>
      <c r="T18" s="164"/>
      <c r="U18" s="239">
        <v>378.5</v>
      </c>
      <c r="V18" s="122">
        <f t="shared" si="5"/>
        <v>435.275</v>
      </c>
      <c r="W18" s="219">
        <f t="shared" si="6"/>
        <v>2263.43</v>
      </c>
    </row>
    <row r="19" spans="1:23" ht="14.25">
      <c r="A19" s="229"/>
      <c r="B19" s="239"/>
      <c r="C19" s="239"/>
      <c r="D19" s="239"/>
      <c r="E19" s="239"/>
      <c r="F19" s="239"/>
      <c r="G19" s="239"/>
      <c r="H19" s="22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122"/>
      <c r="W19" s="119"/>
    </row>
    <row r="20" spans="1:23" ht="26.25" customHeight="1">
      <c r="A20" s="270" t="s">
        <v>154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2"/>
    </row>
    <row r="21" spans="1:23" ht="26.25" customHeight="1">
      <c r="A21" s="235" t="s">
        <v>155</v>
      </c>
      <c r="B21" s="263" t="s">
        <v>128</v>
      </c>
      <c r="C21" s="264"/>
      <c r="D21" s="265"/>
      <c r="E21" s="263" t="s">
        <v>129</v>
      </c>
      <c r="F21" s="264"/>
      <c r="G21" s="265"/>
      <c r="H21" s="235" t="s">
        <v>156</v>
      </c>
      <c r="I21" s="287" t="s">
        <v>128</v>
      </c>
      <c r="J21" s="287"/>
      <c r="K21" s="287"/>
      <c r="L21" s="287"/>
      <c r="M21" s="287"/>
      <c r="N21" s="287"/>
      <c r="O21" s="287"/>
      <c r="P21" s="287"/>
      <c r="Q21" s="287"/>
      <c r="R21" s="287"/>
      <c r="S21" s="236"/>
      <c r="T21" s="236"/>
      <c r="U21" s="263" t="s">
        <v>129</v>
      </c>
      <c r="V21" s="264"/>
      <c r="W21" s="265"/>
    </row>
    <row r="22" spans="1:23" ht="14.25">
      <c r="A22" s="229" t="s">
        <v>157</v>
      </c>
      <c r="B22" s="239">
        <v>96.28</v>
      </c>
      <c r="C22" s="164">
        <f>B22*1.15</f>
        <v>110.722</v>
      </c>
      <c r="D22" s="250">
        <f>C22*5.2</f>
        <v>575.7544</v>
      </c>
      <c r="E22" s="239">
        <v>80.62</v>
      </c>
      <c r="F22" s="164">
        <f>E22*1.15</f>
        <v>92.713</v>
      </c>
      <c r="G22" s="250">
        <f>F22*5.2</f>
        <v>482.1076</v>
      </c>
      <c r="H22" s="229" t="s">
        <v>158</v>
      </c>
      <c r="I22" s="285">
        <v>519</v>
      </c>
      <c r="J22" s="285"/>
      <c r="K22" s="285"/>
      <c r="L22" s="285"/>
      <c r="M22" s="285"/>
      <c r="N22" s="285"/>
      <c r="O22" s="285"/>
      <c r="P22" s="285"/>
      <c r="Q22" s="285"/>
      <c r="R22" s="285"/>
      <c r="S22" s="164">
        <f>I22*1.15</f>
        <v>596.8499999999999</v>
      </c>
      <c r="T22" s="164"/>
      <c r="U22" s="239">
        <v>62.3</v>
      </c>
      <c r="V22" s="122">
        <f>U22*1.15</f>
        <v>71.645</v>
      </c>
      <c r="W22" s="219">
        <f>V22*5.2</f>
        <v>372.554</v>
      </c>
    </row>
    <row r="23" spans="1:23" ht="14.25">
      <c r="A23" s="229" t="s">
        <v>159</v>
      </c>
      <c r="B23" s="239">
        <v>175.16</v>
      </c>
      <c r="C23" s="164">
        <f>B23*1.15</f>
        <v>201.43399999999997</v>
      </c>
      <c r="D23" s="250">
        <f>C23*5.2</f>
        <v>1047.4568</v>
      </c>
      <c r="E23" s="239">
        <v>129.2</v>
      </c>
      <c r="F23" s="164">
        <f>E23*1.15</f>
        <v>148.57999999999998</v>
      </c>
      <c r="G23" s="250">
        <f>F23*5.2</f>
        <v>772.616</v>
      </c>
      <c r="H23" s="229" t="s">
        <v>160</v>
      </c>
      <c r="I23" s="285">
        <v>499</v>
      </c>
      <c r="J23" s="285"/>
      <c r="K23" s="285"/>
      <c r="L23" s="285"/>
      <c r="M23" s="285"/>
      <c r="N23" s="285"/>
      <c r="O23" s="285"/>
      <c r="P23" s="285"/>
      <c r="Q23" s="285"/>
      <c r="R23" s="285"/>
      <c r="S23" s="164">
        <f>I23*1.15</f>
        <v>573.8499999999999</v>
      </c>
      <c r="T23" s="164"/>
      <c r="U23" s="239">
        <v>48.7</v>
      </c>
      <c r="V23" s="122">
        <f>U23*1.15</f>
        <v>56.004999999999995</v>
      </c>
      <c r="W23" s="219">
        <f>V23*5.2</f>
        <v>291.226</v>
      </c>
    </row>
    <row r="24" spans="1:23" ht="14.25">
      <c r="A24" s="229" t="s">
        <v>161</v>
      </c>
      <c r="B24" s="239">
        <v>223.3</v>
      </c>
      <c r="C24" s="164">
        <f>B24*1.15</f>
        <v>256.795</v>
      </c>
      <c r="D24" s="250">
        <f>C24*5.2</f>
        <v>1335.334</v>
      </c>
      <c r="E24" s="239">
        <v>174.3</v>
      </c>
      <c r="F24" s="164">
        <f>E24*1.15</f>
        <v>200.445</v>
      </c>
      <c r="G24" s="250">
        <f>F24*5.2</f>
        <v>1042.314</v>
      </c>
      <c r="H24" s="229" t="s">
        <v>162</v>
      </c>
      <c r="I24" s="285">
        <v>620</v>
      </c>
      <c r="J24" s="285"/>
      <c r="K24" s="285"/>
      <c r="L24" s="285"/>
      <c r="M24" s="285"/>
      <c r="N24" s="285"/>
      <c r="O24" s="285"/>
      <c r="P24" s="285"/>
      <c r="Q24" s="285"/>
      <c r="R24" s="285"/>
      <c r="S24" s="164">
        <f>I24*1.15</f>
        <v>713</v>
      </c>
      <c r="T24" s="164"/>
      <c r="U24" s="239"/>
      <c r="V24" s="122">
        <f>U24*1.15</f>
        <v>0</v>
      </c>
      <c r="W24" s="219">
        <f>V24*5.2</f>
        <v>0</v>
      </c>
    </row>
    <row r="25" spans="1:23" ht="14.25">
      <c r="A25" s="229" t="s">
        <v>163</v>
      </c>
      <c r="B25" s="239">
        <v>378.4</v>
      </c>
      <c r="C25" s="164">
        <f>B25*1.15</f>
        <v>435.15999999999997</v>
      </c>
      <c r="D25" s="250">
        <f>C25*5.2</f>
        <v>2262.832</v>
      </c>
      <c r="E25" s="239">
        <v>357.8</v>
      </c>
      <c r="F25" s="164">
        <f>E25*1.15</f>
        <v>411.46999999999997</v>
      </c>
      <c r="G25" s="250">
        <f>F25*5.2</f>
        <v>2139.644</v>
      </c>
      <c r="H25" s="229" t="s">
        <v>164</v>
      </c>
      <c r="I25" s="285">
        <v>1258</v>
      </c>
      <c r="J25" s="285"/>
      <c r="K25" s="285"/>
      <c r="L25" s="285"/>
      <c r="M25" s="285"/>
      <c r="N25" s="285"/>
      <c r="O25" s="285"/>
      <c r="P25" s="285"/>
      <c r="Q25" s="285"/>
      <c r="R25" s="285"/>
      <c r="S25" s="164">
        <f>I25*1.15</f>
        <v>1446.6999999999998</v>
      </c>
      <c r="T25" s="164"/>
      <c r="U25" s="239">
        <v>129.8</v>
      </c>
      <c r="V25" s="122">
        <f>U25*1.15</f>
        <v>149.27</v>
      </c>
      <c r="W25" s="219">
        <f>V25*5.2</f>
        <v>776.2040000000001</v>
      </c>
    </row>
    <row r="26" spans="1:23" ht="14.25">
      <c r="A26" s="229" t="s">
        <v>165</v>
      </c>
      <c r="B26" s="239">
        <v>137.75</v>
      </c>
      <c r="C26" s="164">
        <f>B26*1.15</f>
        <v>158.4125</v>
      </c>
      <c r="D26" s="250">
        <f>C26*5.2</f>
        <v>823.745</v>
      </c>
      <c r="E26" s="239">
        <v>136.3</v>
      </c>
      <c r="F26" s="164">
        <f>E26*1.15</f>
        <v>156.745</v>
      </c>
      <c r="G26" s="250">
        <f>F26*5.2</f>
        <v>815.0740000000001</v>
      </c>
      <c r="H26" s="229" t="s">
        <v>166</v>
      </c>
      <c r="I26" s="285">
        <v>1111</v>
      </c>
      <c r="J26" s="285"/>
      <c r="K26" s="285"/>
      <c r="L26" s="285"/>
      <c r="M26" s="285"/>
      <c r="N26" s="285"/>
      <c r="O26" s="285"/>
      <c r="P26" s="285"/>
      <c r="Q26" s="285"/>
      <c r="R26" s="285"/>
      <c r="S26" s="164">
        <f>I26*1.15</f>
        <v>1277.6499999999999</v>
      </c>
      <c r="T26" s="164"/>
      <c r="U26" s="239">
        <v>138.5</v>
      </c>
      <c r="V26" s="122">
        <f>U26*1.15</f>
        <v>159.27499999999998</v>
      </c>
      <c r="W26" s="219">
        <f>V26*5.2</f>
        <v>828.2299999999999</v>
      </c>
    </row>
    <row r="27" spans="1:23" ht="14.25">
      <c r="A27" s="229"/>
      <c r="B27" s="239"/>
      <c r="C27" s="239"/>
      <c r="D27" s="239"/>
      <c r="E27" s="239"/>
      <c r="F27" s="239"/>
      <c r="G27" s="239"/>
      <c r="H27" s="22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122"/>
      <c r="W27" s="119"/>
    </row>
    <row r="28" spans="1:23" ht="26.25" customHeight="1">
      <c r="A28" s="270" t="s">
        <v>167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2"/>
    </row>
    <row r="29" spans="1:23" ht="26.25" customHeight="1">
      <c r="A29" s="286"/>
      <c r="B29" s="286"/>
      <c r="C29" s="286"/>
      <c r="D29" s="240"/>
      <c r="E29" s="240" t="s">
        <v>168</v>
      </c>
      <c r="F29" s="240"/>
      <c r="G29" s="240"/>
      <c r="H29" s="244" t="s">
        <v>169</v>
      </c>
      <c r="I29" s="245"/>
      <c r="J29" s="245"/>
      <c r="K29" s="245"/>
      <c r="L29" s="245"/>
      <c r="M29" s="245"/>
      <c r="N29" s="245"/>
      <c r="O29" s="245"/>
      <c r="P29" s="245"/>
      <c r="Q29" s="246"/>
      <c r="R29" s="267" t="s">
        <v>170</v>
      </c>
      <c r="S29" s="268"/>
      <c r="T29" s="268"/>
      <c r="U29" s="268"/>
      <c r="V29" s="268"/>
      <c r="W29" s="269"/>
    </row>
    <row r="30" spans="1:23" ht="14.25">
      <c r="A30" s="259" t="s">
        <v>171</v>
      </c>
      <c r="B30" s="260"/>
      <c r="C30" s="260"/>
      <c r="D30" s="261"/>
      <c r="E30" s="239">
        <v>1435.5</v>
      </c>
      <c r="F30" s="164">
        <f>E30*1.15</f>
        <v>1650.8249999999998</v>
      </c>
      <c r="G30" s="250">
        <f>F30*5.2</f>
        <v>8584.289999999999</v>
      </c>
      <c r="H30" s="241" t="s">
        <v>172</v>
      </c>
      <c r="I30" s="242"/>
      <c r="J30" s="242"/>
      <c r="K30" s="242"/>
      <c r="L30" s="242"/>
      <c r="M30" s="242"/>
      <c r="N30" s="242"/>
      <c r="O30" s="242"/>
      <c r="P30" s="242"/>
      <c r="Q30" s="243"/>
      <c r="R30" s="282">
        <v>3410</v>
      </c>
      <c r="S30" s="283"/>
      <c r="T30" s="283"/>
      <c r="U30" s="284"/>
      <c r="V30" s="122">
        <f>R30*1.15</f>
        <v>3921.4999999999995</v>
      </c>
      <c r="W30" s="219">
        <f>V30*5.2</f>
        <v>20391.8</v>
      </c>
    </row>
    <row r="31" spans="1:23" ht="14.25">
      <c r="A31" s="259" t="s">
        <v>173</v>
      </c>
      <c r="B31" s="260"/>
      <c r="C31" s="260"/>
      <c r="D31" s="261"/>
      <c r="E31" s="239">
        <v>2153.5</v>
      </c>
      <c r="F31" s="164">
        <f aca="true" t="shared" si="7" ref="F31:F43">E31*1.15</f>
        <v>2476.5249999999996</v>
      </c>
      <c r="G31" s="250">
        <f aca="true" t="shared" si="8" ref="G31:G42">F31*5.2</f>
        <v>12877.929999999998</v>
      </c>
      <c r="H31" s="241" t="s">
        <v>174</v>
      </c>
      <c r="I31" s="242"/>
      <c r="J31" s="242"/>
      <c r="K31" s="242"/>
      <c r="L31" s="242"/>
      <c r="M31" s="242"/>
      <c r="N31" s="242"/>
      <c r="O31" s="242"/>
      <c r="P31" s="242"/>
      <c r="Q31" s="243"/>
      <c r="R31" s="258">
        <v>480</v>
      </c>
      <c r="S31" s="258"/>
      <c r="T31" s="258"/>
      <c r="U31" s="258"/>
      <c r="V31" s="122">
        <f aca="true" t="shared" si="9" ref="V31:V43">R31*1.15</f>
        <v>552</v>
      </c>
      <c r="W31" s="219">
        <f aca="true" t="shared" si="10" ref="W31:W42">V31*5.2</f>
        <v>2870.4</v>
      </c>
    </row>
    <row r="32" spans="1:23" ht="14.25">
      <c r="A32" s="259" t="s">
        <v>175</v>
      </c>
      <c r="B32" s="260"/>
      <c r="C32" s="260"/>
      <c r="D32" s="261"/>
      <c r="E32" s="239">
        <v>4795.2</v>
      </c>
      <c r="F32" s="164">
        <f t="shared" si="7"/>
        <v>5514.48</v>
      </c>
      <c r="G32" s="250">
        <f t="shared" si="8"/>
        <v>28675.296</v>
      </c>
      <c r="H32" s="241" t="s">
        <v>176</v>
      </c>
      <c r="I32" s="242"/>
      <c r="J32" s="242"/>
      <c r="K32" s="242"/>
      <c r="L32" s="242"/>
      <c r="M32" s="242"/>
      <c r="N32" s="242"/>
      <c r="O32" s="242"/>
      <c r="P32" s="242"/>
      <c r="Q32" s="243"/>
      <c r="R32" s="258">
        <v>650</v>
      </c>
      <c r="S32" s="258"/>
      <c r="T32" s="258"/>
      <c r="U32" s="258"/>
      <c r="V32" s="122">
        <f t="shared" si="9"/>
        <v>747.4999999999999</v>
      </c>
      <c r="W32" s="219">
        <f t="shared" si="10"/>
        <v>3886.9999999999995</v>
      </c>
    </row>
    <row r="33" spans="1:23" ht="14.25">
      <c r="A33" s="259" t="s">
        <v>177</v>
      </c>
      <c r="B33" s="260"/>
      <c r="C33" s="260"/>
      <c r="D33" s="261"/>
      <c r="E33" s="239">
        <v>4893.7</v>
      </c>
      <c r="F33" s="164">
        <f t="shared" si="7"/>
        <v>5627.754999999999</v>
      </c>
      <c r="G33" s="250">
        <f t="shared" si="8"/>
        <v>29264.325999999997</v>
      </c>
      <c r="H33" s="241" t="s">
        <v>178</v>
      </c>
      <c r="I33" s="242"/>
      <c r="J33" s="242"/>
      <c r="K33" s="242"/>
      <c r="L33" s="242"/>
      <c r="M33" s="242"/>
      <c r="N33" s="242"/>
      <c r="O33" s="242"/>
      <c r="P33" s="242"/>
      <c r="Q33" s="243"/>
      <c r="R33" s="258">
        <v>780</v>
      </c>
      <c r="S33" s="258"/>
      <c r="T33" s="258"/>
      <c r="U33" s="258"/>
      <c r="V33" s="122">
        <f t="shared" si="9"/>
        <v>896.9999999999999</v>
      </c>
      <c r="W33" s="219">
        <f t="shared" si="10"/>
        <v>4664.4</v>
      </c>
    </row>
    <row r="34" spans="1:23" ht="14.25">
      <c r="A34" s="259" t="s">
        <v>179</v>
      </c>
      <c r="B34" s="260"/>
      <c r="C34" s="260"/>
      <c r="D34" s="261"/>
      <c r="E34" s="239">
        <v>4893.7</v>
      </c>
      <c r="F34" s="164">
        <f t="shared" si="7"/>
        <v>5627.754999999999</v>
      </c>
      <c r="G34" s="250">
        <f t="shared" si="8"/>
        <v>29264.325999999997</v>
      </c>
      <c r="H34" s="241" t="s">
        <v>180</v>
      </c>
      <c r="I34" s="242"/>
      <c r="J34" s="242"/>
      <c r="K34" s="242"/>
      <c r="L34" s="242"/>
      <c r="M34" s="242"/>
      <c r="N34" s="242"/>
      <c r="O34" s="242"/>
      <c r="P34" s="242"/>
      <c r="Q34" s="243"/>
      <c r="R34" s="258">
        <v>650</v>
      </c>
      <c r="S34" s="258"/>
      <c r="T34" s="258"/>
      <c r="U34" s="258"/>
      <c r="V34" s="122">
        <f t="shared" si="9"/>
        <v>747.4999999999999</v>
      </c>
      <c r="W34" s="219">
        <f t="shared" si="10"/>
        <v>3886.9999999999995</v>
      </c>
    </row>
    <row r="35" spans="1:23" ht="14.25">
      <c r="A35" s="259" t="s">
        <v>181</v>
      </c>
      <c r="B35" s="260"/>
      <c r="C35" s="260"/>
      <c r="D35" s="261"/>
      <c r="E35" s="239">
        <v>1171.5</v>
      </c>
      <c r="F35" s="164">
        <f t="shared" si="7"/>
        <v>1347.225</v>
      </c>
      <c r="G35" s="250">
        <f t="shared" si="8"/>
        <v>7005.57</v>
      </c>
      <c r="H35" s="241" t="s">
        <v>182</v>
      </c>
      <c r="I35" s="242"/>
      <c r="J35" s="242"/>
      <c r="K35" s="242"/>
      <c r="L35" s="242"/>
      <c r="M35" s="242"/>
      <c r="N35" s="242"/>
      <c r="O35" s="242"/>
      <c r="P35" s="242"/>
      <c r="Q35" s="243"/>
      <c r="R35" s="258">
        <v>970</v>
      </c>
      <c r="S35" s="258"/>
      <c r="T35" s="258"/>
      <c r="U35" s="258"/>
      <c r="V35" s="122">
        <f t="shared" si="9"/>
        <v>1115.5</v>
      </c>
      <c r="W35" s="219">
        <f t="shared" si="10"/>
        <v>5800.6</v>
      </c>
    </row>
    <row r="36" spans="1:23" ht="14.25">
      <c r="A36" s="259" t="s">
        <v>183</v>
      </c>
      <c r="B36" s="260"/>
      <c r="C36" s="260"/>
      <c r="D36" s="261"/>
      <c r="E36" s="239">
        <v>1174.5</v>
      </c>
      <c r="F36" s="164">
        <f t="shared" si="7"/>
        <v>1350.675</v>
      </c>
      <c r="G36" s="250">
        <f t="shared" si="8"/>
        <v>7023.51</v>
      </c>
      <c r="H36" s="241" t="s">
        <v>184</v>
      </c>
      <c r="I36" s="242"/>
      <c r="J36" s="242"/>
      <c r="K36" s="242"/>
      <c r="L36" s="242"/>
      <c r="M36" s="242"/>
      <c r="N36" s="242"/>
      <c r="O36" s="242"/>
      <c r="P36" s="242"/>
      <c r="Q36" s="243"/>
      <c r="R36" s="258">
        <v>1400</v>
      </c>
      <c r="S36" s="258"/>
      <c r="T36" s="258"/>
      <c r="U36" s="258"/>
      <c r="V36" s="122">
        <f t="shared" si="9"/>
        <v>1609.9999999999998</v>
      </c>
      <c r="W36" s="219">
        <f t="shared" si="10"/>
        <v>8372</v>
      </c>
    </row>
    <row r="37" spans="1:23" ht="14.25">
      <c r="A37" s="259"/>
      <c r="B37" s="260"/>
      <c r="C37" s="260"/>
      <c r="D37" s="261"/>
      <c r="E37" s="239"/>
      <c r="F37" s="164">
        <f t="shared" si="7"/>
        <v>0</v>
      </c>
      <c r="G37" s="250">
        <f t="shared" si="8"/>
        <v>0</v>
      </c>
      <c r="H37" s="241" t="s">
        <v>185</v>
      </c>
      <c r="I37" s="242"/>
      <c r="J37" s="242"/>
      <c r="K37" s="242"/>
      <c r="L37" s="242"/>
      <c r="M37" s="242"/>
      <c r="N37" s="242"/>
      <c r="O37" s="242"/>
      <c r="P37" s="242"/>
      <c r="Q37" s="243"/>
      <c r="R37" s="258">
        <v>990</v>
      </c>
      <c r="S37" s="258"/>
      <c r="T37" s="258"/>
      <c r="U37" s="258"/>
      <c r="V37" s="122">
        <f t="shared" si="9"/>
        <v>1138.5</v>
      </c>
      <c r="W37" s="219">
        <f t="shared" si="10"/>
        <v>5920.2</v>
      </c>
    </row>
    <row r="38" spans="1:23" ht="14.25">
      <c r="A38" s="259" t="s">
        <v>186</v>
      </c>
      <c r="B38" s="260"/>
      <c r="C38" s="260"/>
      <c r="D38" s="261"/>
      <c r="E38" s="239">
        <v>450</v>
      </c>
      <c r="F38" s="164">
        <f t="shared" si="7"/>
        <v>517.5</v>
      </c>
      <c r="G38" s="250">
        <f t="shared" si="8"/>
        <v>2691</v>
      </c>
      <c r="H38" s="241" t="s">
        <v>187</v>
      </c>
      <c r="I38" s="242"/>
      <c r="J38" s="242"/>
      <c r="K38" s="242"/>
      <c r="L38" s="242"/>
      <c r="M38" s="242"/>
      <c r="N38" s="242"/>
      <c r="O38" s="242"/>
      <c r="P38" s="242"/>
      <c r="Q38" s="243"/>
      <c r="R38" s="258">
        <v>750</v>
      </c>
      <c r="S38" s="258"/>
      <c r="T38" s="258"/>
      <c r="U38" s="258"/>
      <c r="V38" s="122">
        <f t="shared" si="9"/>
        <v>862.4999999999999</v>
      </c>
      <c r="W38" s="219">
        <f t="shared" si="10"/>
        <v>4485</v>
      </c>
    </row>
    <row r="39" spans="1:23" ht="14.25">
      <c r="A39" s="259" t="s">
        <v>188</v>
      </c>
      <c r="B39" s="260"/>
      <c r="C39" s="260"/>
      <c r="D39" s="261"/>
      <c r="E39" s="239">
        <v>841</v>
      </c>
      <c r="F39" s="164">
        <f t="shared" si="7"/>
        <v>967.15</v>
      </c>
      <c r="G39" s="250">
        <f t="shared" si="8"/>
        <v>5029.18</v>
      </c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58"/>
      <c r="S39" s="258"/>
      <c r="T39" s="258"/>
      <c r="U39" s="258"/>
      <c r="V39" s="122">
        <f t="shared" si="9"/>
        <v>0</v>
      </c>
      <c r="W39" s="219">
        <f t="shared" si="10"/>
        <v>0</v>
      </c>
    </row>
    <row r="40" spans="1:23" ht="14.25">
      <c r="A40" s="259" t="s">
        <v>189</v>
      </c>
      <c r="B40" s="260"/>
      <c r="C40" s="260"/>
      <c r="D40" s="261"/>
      <c r="E40" s="239"/>
      <c r="F40" s="164">
        <f t="shared" si="7"/>
        <v>0</v>
      </c>
      <c r="G40" s="250">
        <f t="shared" si="8"/>
        <v>0</v>
      </c>
      <c r="H40" s="241" t="s">
        <v>190</v>
      </c>
      <c r="I40" s="242"/>
      <c r="J40" s="242"/>
      <c r="K40" s="242"/>
      <c r="L40" s="242"/>
      <c r="M40" s="242"/>
      <c r="N40" s="242"/>
      <c r="O40" s="242"/>
      <c r="P40" s="242"/>
      <c r="Q40" s="243"/>
      <c r="R40" s="258">
        <v>290</v>
      </c>
      <c r="S40" s="258"/>
      <c r="T40" s="258"/>
      <c r="U40" s="258"/>
      <c r="V40" s="122">
        <f t="shared" si="9"/>
        <v>333.5</v>
      </c>
      <c r="W40" s="219">
        <f t="shared" si="10"/>
        <v>1734.2</v>
      </c>
    </row>
    <row r="41" spans="1:23" ht="14.25">
      <c r="A41" s="259" t="s">
        <v>191</v>
      </c>
      <c r="B41" s="260"/>
      <c r="C41" s="260"/>
      <c r="D41" s="261"/>
      <c r="E41" s="239">
        <v>950</v>
      </c>
      <c r="F41" s="164">
        <f t="shared" si="7"/>
        <v>1092.5</v>
      </c>
      <c r="G41" s="250">
        <f t="shared" si="8"/>
        <v>5681</v>
      </c>
      <c r="H41" s="241" t="s">
        <v>192</v>
      </c>
      <c r="I41" s="242"/>
      <c r="J41" s="242"/>
      <c r="K41" s="242"/>
      <c r="L41" s="242"/>
      <c r="M41" s="242"/>
      <c r="N41" s="242"/>
      <c r="O41" s="242"/>
      <c r="P41" s="242"/>
      <c r="Q41" s="243"/>
      <c r="R41" s="258">
        <v>380</v>
      </c>
      <c r="S41" s="258"/>
      <c r="T41" s="258"/>
      <c r="U41" s="258"/>
      <c r="V41" s="122">
        <f t="shared" si="9"/>
        <v>436.99999999999994</v>
      </c>
      <c r="W41" s="219">
        <f t="shared" si="10"/>
        <v>2272.3999999999996</v>
      </c>
    </row>
    <row r="42" spans="1:23" ht="14.25">
      <c r="A42" s="259" t="s">
        <v>193</v>
      </c>
      <c r="B42" s="260"/>
      <c r="C42" s="260"/>
      <c r="D42" s="261"/>
      <c r="E42" s="239">
        <v>1017.9</v>
      </c>
      <c r="F42" s="164">
        <f t="shared" si="7"/>
        <v>1170.5849999999998</v>
      </c>
      <c r="G42" s="250">
        <f t="shared" si="8"/>
        <v>6087.0419999999995</v>
      </c>
      <c r="H42" s="241" t="s">
        <v>194</v>
      </c>
      <c r="I42" s="242"/>
      <c r="J42" s="242"/>
      <c r="K42" s="242"/>
      <c r="L42" s="242"/>
      <c r="M42" s="242"/>
      <c r="N42" s="242"/>
      <c r="O42" s="242"/>
      <c r="P42" s="242"/>
      <c r="Q42" s="243"/>
      <c r="R42" s="258">
        <v>680</v>
      </c>
      <c r="S42" s="258"/>
      <c r="T42" s="258"/>
      <c r="U42" s="258"/>
      <c r="V42" s="122">
        <f t="shared" si="9"/>
        <v>781.9999999999999</v>
      </c>
      <c r="W42" s="219">
        <f t="shared" si="10"/>
        <v>4066.3999999999996</v>
      </c>
    </row>
    <row r="43" spans="1:23" ht="14.25">
      <c r="A43" s="259"/>
      <c r="B43" s="260"/>
      <c r="C43" s="260"/>
      <c r="D43" s="261"/>
      <c r="E43" s="239"/>
      <c r="F43" s="164">
        <f t="shared" si="7"/>
        <v>0</v>
      </c>
      <c r="G43" s="250"/>
      <c r="H43" s="241" t="s">
        <v>195</v>
      </c>
      <c r="I43" s="242"/>
      <c r="J43" s="242"/>
      <c r="K43" s="242"/>
      <c r="L43" s="242"/>
      <c r="M43" s="242"/>
      <c r="N43" s="242"/>
      <c r="O43" s="242"/>
      <c r="P43" s="242"/>
      <c r="Q43" s="243"/>
      <c r="R43" s="258">
        <v>715</v>
      </c>
      <c r="S43" s="258"/>
      <c r="T43" s="258"/>
      <c r="U43" s="258"/>
      <c r="V43" s="122">
        <f t="shared" si="9"/>
        <v>822.2499999999999</v>
      </c>
      <c r="W43" s="119"/>
    </row>
  </sheetData>
  <sheetProtection/>
  <mergeCells count="64">
    <mergeCell ref="Q7:U7"/>
    <mergeCell ref="B2:E2"/>
    <mergeCell ref="Q5:U5"/>
    <mergeCell ref="Q6:U6"/>
    <mergeCell ref="A39:D39"/>
    <mergeCell ref="A40:D40"/>
    <mergeCell ref="A36:D36"/>
    <mergeCell ref="I11:R11"/>
    <mergeCell ref="I13:R13"/>
    <mergeCell ref="I14:R14"/>
    <mergeCell ref="I15:R15"/>
    <mergeCell ref="A38:D38"/>
    <mergeCell ref="A37:D37"/>
    <mergeCell ref="A35:D35"/>
    <mergeCell ref="I16:R16"/>
    <mergeCell ref="I17:R17"/>
    <mergeCell ref="I18:R18"/>
    <mergeCell ref="I21:R21"/>
    <mergeCell ref="I22:R22"/>
    <mergeCell ref="I2:W2"/>
    <mergeCell ref="A31:D31"/>
    <mergeCell ref="A32:D32"/>
    <mergeCell ref="A33:D33"/>
    <mergeCell ref="A34:D34"/>
    <mergeCell ref="R30:U30"/>
    <mergeCell ref="R31:U31"/>
    <mergeCell ref="R32:U32"/>
    <mergeCell ref="I23:R23"/>
    <mergeCell ref="I24:R24"/>
    <mergeCell ref="R35:U35"/>
    <mergeCell ref="R36:U36"/>
    <mergeCell ref="U11:W11"/>
    <mergeCell ref="Q3:W3"/>
    <mergeCell ref="Q4:U4"/>
    <mergeCell ref="A10:W10"/>
    <mergeCell ref="H8:P8"/>
    <mergeCell ref="A30:D30"/>
    <mergeCell ref="R33:U33"/>
    <mergeCell ref="R34:U34"/>
    <mergeCell ref="E21:G21"/>
    <mergeCell ref="P12:Q12"/>
    <mergeCell ref="U21:W21"/>
    <mergeCell ref="R29:W29"/>
    <mergeCell ref="A28:W28"/>
    <mergeCell ref="A20:W20"/>
    <mergeCell ref="I25:R25"/>
    <mergeCell ref="I26:R26"/>
    <mergeCell ref="A29:C29"/>
    <mergeCell ref="H39:Q39"/>
    <mergeCell ref="R39:U39"/>
    <mergeCell ref="R40:U40"/>
    <mergeCell ref="B3:D3"/>
    <mergeCell ref="E3:G3"/>
    <mergeCell ref="B11:D11"/>
    <mergeCell ref="E11:G11"/>
    <mergeCell ref="B21:D21"/>
    <mergeCell ref="R37:U37"/>
    <mergeCell ref="R38:U38"/>
    <mergeCell ref="R43:U43"/>
    <mergeCell ref="R41:U41"/>
    <mergeCell ref="R42:U42"/>
    <mergeCell ref="A41:D41"/>
    <mergeCell ref="A42:D42"/>
    <mergeCell ref="A43:D43"/>
  </mergeCells>
  <printOptions/>
  <pageMargins left="0.19652777777777777" right="0.19652777777777777" top="0.4340277777777778" bottom="0.4340277777777778" header="0.19652777777777777" footer="0.19652777777777777"/>
  <pageSetup horizontalDpi="300" verticalDpi="300" orientation="landscape" paperSize="9" r:id="rId1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46"/>
  <sheetViews>
    <sheetView zoomScalePageLayoutView="0" workbookViewId="0" topLeftCell="A1">
      <selection activeCell="P3" sqref="P3:P60"/>
    </sheetView>
  </sheetViews>
  <sheetFormatPr defaultColWidth="11.421875" defaultRowHeight="12.75"/>
  <cols>
    <col min="1" max="1" width="20.28125" style="0" customWidth="1"/>
    <col min="2" max="2" width="24.421875" style="0" customWidth="1"/>
    <col min="3" max="3" width="11.421875" style="0" customWidth="1"/>
    <col min="4" max="4" width="11.00390625" style="0" hidden="1" customWidth="1"/>
    <col min="5" max="5" width="11.8515625" style="23" hidden="1" customWidth="1"/>
    <col min="6" max="6" width="11.57421875" style="23" customWidth="1"/>
    <col min="7" max="7" width="17.8515625" style="0" customWidth="1"/>
    <col min="8" max="8" width="27.28125" style="0" hidden="1" customWidth="1"/>
    <col min="9" max="9" width="12.28125" style="0" hidden="1" customWidth="1"/>
    <col min="10" max="10" width="13.00390625" style="15" hidden="1" customWidth="1"/>
    <col min="11" max="11" width="12.8515625" style="0" hidden="1" customWidth="1"/>
    <col min="12" max="12" width="11.8515625" style="0" bestFit="1" customWidth="1"/>
    <col min="13" max="13" width="27.00390625" style="0" customWidth="1"/>
    <col min="14" max="15" width="0" style="0" hidden="1" customWidth="1"/>
  </cols>
  <sheetData>
    <row r="1" spans="1:15" ht="15.75">
      <c r="A1" s="23"/>
      <c r="B1" s="24" t="s">
        <v>196</v>
      </c>
      <c r="C1" s="25"/>
      <c r="D1" s="13"/>
      <c r="G1" s="23"/>
      <c r="H1" s="23"/>
      <c r="I1" s="23"/>
      <c r="J1" s="23"/>
      <c r="K1" s="23"/>
      <c r="L1" s="26"/>
      <c r="M1" s="29" t="s">
        <v>198</v>
      </c>
      <c r="N1" s="13"/>
      <c r="O1" s="15"/>
    </row>
    <row r="2" spans="1:15" ht="15.75">
      <c r="A2" s="23"/>
      <c r="B2" s="27"/>
      <c r="C2" s="25"/>
      <c r="D2" s="13"/>
      <c r="G2" s="23"/>
      <c r="H2" s="23"/>
      <c r="I2" s="23"/>
      <c r="J2" s="23"/>
      <c r="K2" s="23"/>
      <c r="L2" s="26"/>
      <c r="N2" s="13"/>
      <c r="O2" s="15"/>
    </row>
    <row r="3" spans="1:16" ht="15.75">
      <c r="A3" s="23"/>
      <c r="B3" s="28" t="s">
        <v>197</v>
      </c>
      <c r="C3" s="25"/>
      <c r="D3" s="13"/>
      <c r="G3" s="23"/>
      <c r="H3" s="23"/>
      <c r="I3" s="23"/>
      <c r="J3" s="23"/>
      <c r="K3" s="23"/>
      <c r="L3" s="86" t="s">
        <v>203</v>
      </c>
      <c r="M3" s="224" t="s">
        <v>204</v>
      </c>
      <c r="N3" s="106">
        <v>490</v>
      </c>
      <c r="O3" s="143">
        <f>N3*1.15</f>
        <v>563.5</v>
      </c>
      <c r="P3" s="219">
        <f>O3*5.2</f>
        <v>2930.2000000000003</v>
      </c>
    </row>
    <row r="4" spans="1:16" ht="15.75">
      <c r="A4" s="23"/>
      <c r="B4" s="30" t="s">
        <v>199</v>
      </c>
      <c r="C4" s="25"/>
      <c r="D4" s="13"/>
      <c r="G4" s="23"/>
      <c r="H4" s="23"/>
      <c r="I4" s="23"/>
      <c r="J4" s="23"/>
      <c r="K4" s="23"/>
      <c r="L4" s="86" t="s">
        <v>208</v>
      </c>
      <c r="M4" s="225" t="s">
        <v>206</v>
      </c>
      <c r="N4" s="106">
        <v>850</v>
      </c>
      <c r="O4" s="143">
        <f aca="true" t="shared" si="0" ref="O4:O60">N4*1.15</f>
        <v>977.4999999999999</v>
      </c>
      <c r="P4" s="219">
        <f aca="true" t="shared" si="1" ref="P4:P60">O4*5.2</f>
        <v>5083</v>
      </c>
    </row>
    <row r="5" spans="1:16" ht="15.75">
      <c r="A5" s="31" t="s">
        <v>200</v>
      </c>
      <c r="B5" s="32" t="s">
        <v>201</v>
      </c>
      <c r="C5" s="33" t="s">
        <v>202</v>
      </c>
      <c r="D5" s="138">
        <v>150</v>
      </c>
      <c r="E5" s="142">
        <f aca="true" t="shared" si="2" ref="E5:E36">D5*1.15</f>
        <v>172.5</v>
      </c>
      <c r="F5" s="255">
        <f>E5*5.2</f>
        <v>897</v>
      </c>
      <c r="G5" s="223"/>
      <c r="H5" s="222"/>
      <c r="I5" s="222"/>
      <c r="J5" s="222"/>
      <c r="K5" s="222"/>
      <c r="L5" s="86" t="s">
        <v>211</v>
      </c>
      <c r="M5" s="224" t="s">
        <v>212</v>
      </c>
      <c r="N5" s="106">
        <v>690</v>
      </c>
      <c r="O5" s="143">
        <f t="shared" si="0"/>
        <v>793.4999999999999</v>
      </c>
      <c r="P5" s="219">
        <f t="shared" si="1"/>
        <v>4126.2</v>
      </c>
    </row>
    <row r="6" spans="1:16" ht="15.75">
      <c r="A6" s="31" t="s">
        <v>205</v>
      </c>
      <c r="B6" s="32" t="s">
        <v>206</v>
      </c>
      <c r="C6" s="33" t="s">
        <v>207</v>
      </c>
      <c r="D6" s="138">
        <v>490</v>
      </c>
      <c r="E6" s="142">
        <f t="shared" si="2"/>
        <v>563.5</v>
      </c>
      <c r="F6" s="255">
        <f aca="true" t="shared" si="3" ref="F6:F69">E6*5.2</f>
        <v>2930.2000000000003</v>
      </c>
      <c r="G6" s="223"/>
      <c r="H6" s="222"/>
      <c r="I6" s="222"/>
      <c r="J6" s="222"/>
      <c r="K6" s="222"/>
      <c r="L6" s="86" t="s">
        <v>216</v>
      </c>
      <c r="M6" s="225" t="s">
        <v>214</v>
      </c>
      <c r="N6" s="106">
        <v>890</v>
      </c>
      <c r="O6" s="143">
        <f t="shared" si="0"/>
        <v>1023.4999999999999</v>
      </c>
      <c r="P6" s="219">
        <f t="shared" si="1"/>
        <v>5322.2</v>
      </c>
    </row>
    <row r="7" spans="1:16" ht="15.75">
      <c r="A7" s="31" t="s">
        <v>209</v>
      </c>
      <c r="B7" s="35" t="s">
        <v>210</v>
      </c>
      <c r="C7" s="33" t="s">
        <v>207</v>
      </c>
      <c r="D7" s="138">
        <v>490</v>
      </c>
      <c r="E7" s="142">
        <f t="shared" si="2"/>
        <v>563.5</v>
      </c>
      <c r="F7" s="255">
        <f t="shared" si="3"/>
        <v>2930.2000000000003</v>
      </c>
      <c r="G7" s="223"/>
      <c r="H7" s="222"/>
      <c r="I7" s="222"/>
      <c r="J7" s="222"/>
      <c r="K7" s="222"/>
      <c r="L7" s="86" t="s">
        <v>219</v>
      </c>
      <c r="M7" s="224" t="s">
        <v>220</v>
      </c>
      <c r="N7" s="106">
        <v>1290</v>
      </c>
      <c r="O7" s="143">
        <f t="shared" si="0"/>
        <v>1483.4999999999998</v>
      </c>
      <c r="P7" s="219">
        <f t="shared" si="1"/>
        <v>7714.199999999999</v>
      </c>
    </row>
    <row r="8" spans="1:16" ht="15.75">
      <c r="A8" s="31" t="s">
        <v>213</v>
      </c>
      <c r="B8" s="35" t="s">
        <v>214</v>
      </c>
      <c r="C8" s="33" t="s">
        <v>215</v>
      </c>
      <c r="D8" s="138">
        <v>490</v>
      </c>
      <c r="E8" s="142">
        <f t="shared" si="2"/>
        <v>563.5</v>
      </c>
      <c r="F8" s="255">
        <f t="shared" si="3"/>
        <v>2930.2000000000003</v>
      </c>
      <c r="G8" s="223"/>
      <c r="H8" s="222"/>
      <c r="I8" s="222"/>
      <c r="J8" s="222"/>
      <c r="K8" s="222"/>
      <c r="L8" s="86" t="s">
        <v>222</v>
      </c>
      <c r="M8" s="224" t="s">
        <v>223</v>
      </c>
      <c r="N8" s="106">
        <v>1450</v>
      </c>
      <c r="O8" s="143">
        <f t="shared" si="0"/>
        <v>1667.4999999999998</v>
      </c>
      <c r="P8" s="219">
        <f t="shared" si="1"/>
        <v>8671</v>
      </c>
    </row>
    <row r="9" spans="1:16" ht="15.75">
      <c r="A9" s="31" t="s">
        <v>217</v>
      </c>
      <c r="B9" s="32" t="s">
        <v>218</v>
      </c>
      <c r="C9" s="33" t="s">
        <v>202</v>
      </c>
      <c r="D9" s="138">
        <v>330</v>
      </c>
      <c r="E9" s="142">
        <f t="shared" si="2"/>
        <v>379.49999999999994</v>
      </c>
      <c r="F9" s="255">
        <f t="shared" si="3"/>
        <v>1973.3999999999999</v>
      </c>
      <c r="G9" s="223"/>
      <c r="H9" s="222"/>
      <c r="I9" s="222"/>
      <c r="J9" s="222"/>
      <c r="K9" s="222"/>
      <c r="L9" s="86"/>
      <c r="M9" s="81"/>
      <c r="N9" s="106"/>
      <c r="O9" s="143"/>
      <c r="P9" s="219"/>
    </row>
    <row r="10" spans="1:16" ht="15.75">
      <c r="A10" s="31" t="s">
        <v>221</v>
      </c>
      <c r="B10" s="35" t="s">
        <v>214</v>
      </c>
      <c r="C10" s="33" t="s">
        <v>207</v>
      </c>
      <c r="D10" s="138">
        <v>550</v>
      </c>
      <c r="E10" s="142">
        <f t="shared" si="2"/>
        <v>632.5</v>
      </c>
      <c r="F10" s="255">
        <f t="shared" si="3"/>
        <v>3289</v>
      </c>
      <c r="G10" s="223"/>
      <c r="H10" s="222"/>
      <c r="I10" s="222"/>
      <c r="J10" s="222"/>
      <c r="K10" s="222"/>
      <c r="L10" s="86"/>
      <c r="M10" s="80"/>
      <c r="N10" s="106"/>
      <c r="O10" s="143"/>
      <c r="P10" s="219"/>
    </row>
    <row r="11" spans="1:16" ht="15.75">
      <c r="A11" s="31" t="s">
        <v>224</v>
      </c>
      <c r="B11" s="32" t="s">
        <v>225</v>
      </c>
      <c r="C11" s="33" t="s">
        <v>207</v>
      </c>
      <c r="D11" s="138">
        <v>550</v>
      </c>
      <c r="E11" s="142">
        <f t="shared" si="2"/>
        <v>632.5</v>
      </c>
      <c r="F11" s="255">
        <f t="shared" si="3"/>
        <v>3289</v>
      </c>
      <c r="G11" s="223"/>
      <c r="H11" s="222"/>
      <c r="I11" s="222"/>
      <c r="J11" s="222"/>
      <c r="K11" s="222"/>
      <c r="L11" s="74"/>
      <c r="M11" s="226" t="s">
        <v>257</v>
      </c>
      <c r="N11" s="106"/>
      <c r="O11" s="143"/>
      <c r="P11" s="219"/>
    </row>
    <row r="12" spans="1:16" ht="27.75">
      <c r="A12" s="31" t="s">
        <v>226</v>
      </c>
      <c r="B12" s="36" t="s">
        <v>227</v>
      </c>
      <c r="C12" s="33" t="s">
        <v>207</v>
      </c>
      <c r="D12" s="138">
        <v>550</v>
      </c>
      <c r="E12" s="142">
        <f t="shared" si="2"/>
        <v>632.5</v>
      </c>
      <c r="F12" s="255">
        <f t="shared" si="3"/>
        <v>3289</v>
      </c>
      <c r="G12" s="223"/>
      <c r="H12" s="222"/>
      <c r="I12" s="222"/>
      <c r="J12" s="222"/>
      <c r="K12" s="222"/>
      <c r="L12" s="74"/>
      <c r="M12" s="227"/>
      <c r="N12" s="106"/>
      <c r="O12" s="143"/>
      <c r="P12" s="219"/>
    </row>
    <row r="13" spans="1:16" ht="15.75">
      <c r="A13" s="31" t="s">
        <v>228</v>
      </c>
      <c r="B13" s="35" t="s">
        <v>214</v>
      </c>
      <c r="C13" s="33" t="s">
        <v>215</v>
      </c>
      <c r="D13" s="138">
        <v>550</v>
      </c>
      <c r="E13" s="142">
        <f t="shared" si="2"/>
        <v>632.5</v>
      </c>
      <c r="F13" s="255">
        <f t="shared" si="3"/>
        <v>3289</v>
      </c>
      <c r="G13" s="223"/>
      <c r="H13" s="222"/>
      <c r="I13" s="222"/>
      <c r="J13" s="222"/>
      <c r="K13" s="222"/>
      <c r="L13" s="74" t="s">
        <v>166</v>
      </c>
      <c r="M13" s="227" t="s">
        <v>250</v>
      </c>
      <c r="N13" s="106">
        <v>490</v>
      </c>
      <c r="O13" s="143">
        <f t="shared" si="0"/>
        <v>563.5</v>
      </c>
      <c r="P13" s="219">
        <f t="shared" si="1"/>
        <v>2930.2000000000003</v>
      </c>
    </row>
    <row r="14" spans="1:16" ht="15.75">
      <c r="A14" s="31" t="s">
        <v>229</v>
      </c>
      <c r="B14" s="35" t="s">
        <v>218</v>
      </c>
      <c r="C14" s="33" t="s">
        <v>230</v>
      </c>
      <c r="D14" s="138">
        <v>330</v>
      </c>
      <c r="E14" s="142">
        <f t="shared" si="2"/>
        <v>379.49999999999994</v>
      </c>
      <c r="F14" s="255">
        <f t="shared" si="3"/>
        <v>1973.3999999999999</v>
      </c>
      <c r="G14" s="223"/>
      <c r="H14" s="222"/>
      <c r="I14" s="222"/>
      <c r="J14" s="222"/>
      <c r="K14" s="222"/>
      <c r="L14" s="74" t="s">
        <v>277</v>
      </c>
      <c r="M14" s="227" t="s">
        <v>264</v>
      </c>
      <c r="N14" s="106">
        <v>590</v>
      </c>
      <c r="O14" s="143">
        <f t="shared" si="0"/>
        <v>678.5</v>
      </c>
      <c r="P14" s="219">
        <f t="shared" si="1"/>
        <v>3528.2000000000003</v>
      </c>
    </row>
    <row r="15" spans="1:16" ht="15.75">
      <c r="A15" s="31" t="s">
        <v>0</v>
      </c>
      <c r="B15" s="35" t="s">
        <v>214</v>
      </c>
      <c r="C15" s="33" t="s">
        <v>215</v>
      </c>
      <c r="D15" s="138">
        <v>630</v>
      </c>
      <c r="E15" s="142">
        <f t="shared" si="2"/>
        <v>724.5</v>
      </c>
      <c r="F15" s="255">
        <f t="shared" si="3"/>
        <v>3767.4</v>
      </c>
      <c r="G15" s="223"/>
      <c r="H15" s="222"/>
      <c r="I15" s="222"/>
      <c r="J15" s="222"/>
      <c r="K15" s="222"/>
      <c r="L15" s="74" t="s">
        <v>279</v>
      </c>
      <c r="M15" s="227" t="s">
        <v>233</v>
      </c>
      <c r="N15" s="106">
        <v>1250</v>
      </c>
      <c r="O15" s="143">
        <f t="shared" si="0"/>
        <v>1437.5</v>
      </c>
      <c r="P15" s="219">
        <f t="shared" si="1"/>
        <v>7475</v>
      </c>
    </row>
    <row r="16" spans="1:16" ht="27.75">
      <c r="A16" s="31" t="s">
        <v>231</v>
      </c>
      <c r="B16" s="36" t="s">
        <v>227</v>
      </c>
      <c r="C16" s="33" t="s">
        <v>215</v>
      </c>
      <c r="D16" s="138">
        <v>590</v>
      </c>
      <c r="E16" s="142">
        <f t="shared" si="2"/>
        <v>678.5</v>
      </c>
      <c r="F16" s="255">
        <f t="shared" si="3"/>
        <v>3528.2000000000003</v>
      </c>
      <c r="G16" s="223"/>
      <c r="H16" s="222"/>
      <c r="I16" s="222"/>
      <c r="J16" s="222"/>
      <c r="K16" s="222"/>
      <c r="L16" s="74" t="s">
        <v>282</v>
      </c>
      <c r="M16" s="227" t="s">
        <v>267</v>
      </c>
      <c r="N16" s="106">
        <v>990</v>
      </c>
      <c r="O16" s="143">
        <f t="shared" si="0"/>
        <v>1138.5</v>
      </c>
      <c r="P16" s="219">
        <f t="shared" si="1"/>
        <v>5920.2</v>
      </c>
    </row>
    <row r="17" spans="1:16" ht="15.75">
      <c r="A17" s="31" t="s">
        <v>232</v>
      </c>
      <c r="B17" s="34" t="s">
        <v>233</v>
      </c>
      <c r="C17" s="33" t="s">
        <v>202</v>
      </c>
      <c r="D17" s="138">
        <v>399</v>
      </c>
      <c r="E17" s="142">
        <f t="shared" si="2"/>
        <v>458.84999999999997</v>
      </c>
      <c r="F17" s="255">
        <f t="shared" si="3"/>
        <v>2386.02</v>
      </c>
      <c r="G17" s="223"/>
      <c r="H17" s="222"/>
      <c r="I17" s="222"/>
      <c r="J17" s="222"/>
      <c r="K17" s="222"/>
      <c r="L17" s="74" t="s">
        <v>285</v>
      </c>
      <c r="M17" s="227" t="s">
        <v>269</v>
      </c>
      <c r="N17" s="106">
        <v>650</v>
      </c>
      <c r="O17" s="143">
        <f t="shared" si="0"/>
        <v>747.4999999999999</v>
      </c>
      <c r="P17" s="219">
        <f t="shared" si="1"/>
        <v>3886.9999999999995</v>
      </c>
    </row>
    <row r="18" spans="1:16" ht="15.75">
      <c r="A18" s="31" t="s">
        <v>234</v>
      </c>
      <c r="B18" s="34" t="s">
        <v>235</v>
      </c>
      <c r="C18" s="33" t="s">
        <v>207</v>
      </c>
      <c r="D18" s="138">
        <v>1150</v>
      </c>
      <c r="E18" s="142">
        <f t="shared" si="2"/>
        <v>1322.5</v>
      </c>
      <c r="F18" s="255">
        <f t="shared" si="3"/>
        <v>6877</v>
      </c>
      <c r="G18" s="223"/>
      <c r="H18" s="222"/>
      <c r="I18" s="222"/>
      <c r="J18" s="222"/>
      <c r="K18" s="222"/>
      <c r="L18" s="74" t="s">
        <v>287</v>
      </c>
      <c r="M18" s="227" t="s">
        <v>271</v>
      </c>
      <c r="N18" s="106">
        <v>790</v>
      </c>
      <c r="O18" s="143">
        <f t="shared" si="0"/>
        <v>908.4999999999999</v>
      </c>
      <c r="P18" s="219">
        <f t="shared" si="1"/>
        <v>4724.2</v>
      </c>
    </row>
    <row r="19" spans="1:16" ht="15.75">
      <c r="A19" s="31" t="s">
        <v>236</v>
      </c>
      <c r="B19" s="35" t="s">
        <v>237</v>
      </c>
      <c r="C19" s="33" t="s">
        <v>207</v>
      </c>
      <c r="D19" s="138">
        <v>1150</v>
      </c>
      <c r="E19" s="142">
        <f t="shared" si="2"/>
        <v>1322.5</v>
      </c>
      <c r="F19" s="255">
        <f t="shared" si="3"/>
        <v>6877</v>
      </c>
      <c r="G19" s="223"/>
      <c r="H19" s="222"/>
      <c r="I19" s="222"/>
      <c r="J19" s="222"/>
      <c r="K19" s="222"/>
      <c r="L19" s="74" t="s">
        <v>289</v>
      </c>
      <c r="M19" s="227" t="s">
        <v>290</v>
      </c>
      <c r="N19" s="106">
        <v>1250</v>
      </c>
      <c r="O19" s="143">
        <f t="shared" si="0"/>
        <v>1437.5</v>
      </c>
      <c r="P19" s="219">
        <f t="shared" si="1"/>
        <v>7475</v>
      </c>
    </row>
    <row r="20" spans="1:16" ht="15.75">
      <c r="A20" s="31" t="s">
        <v>238</v>
      </c>
      <c r="B20" s="34" t="s">
        <v>239</v>
      </c>
      <c r="C20" s="33" t="s">
        <v>215</v>
      </c>
      <c r="D20" s="138">
        <v>1150</v>
      </c>
      <c r="E20" s="142">
        <f t="shared" si="2"/>
        <v>1322.5</v>
      </c>
      <c r="F20" s="255">
        <f t="shared" si="3"/>
        <v>6877</v>
      </c>
      <c r="G20" s="223"/>
      <c r="H20" s="222"/>
      <c r="I20" s="222"/>
      <c r="J20" s="222"/>
      <c r="K20" s="222"/>
      <c r="L20" s="74" t="s">
        <v>292</v>
      </c>
      <c r="M20" s="227" t="s">
        <v>273</v>
      </c>
      <c r="N20" s="106">
        <v>1350</v>
      </c>
      <c r="O20" s="143">
        <f t="shared" si="0"/>
        <v>1552.4999999999998</v>
      </c>
      <c r="P20" s="219">
        <f t="shared" si="1"/>
        <v>8072.999999999999</v>
      </c>
    </row>
    <row r="21" spans="1:16" ht="15.75">
      <c r="A21" s="31" t="s">
        <v>240</v>
      </c>
      <c r="B21" s="34" t="s">
        <v>233</v>
      </c>
      <c r="C21" s="33" t="s">
        <v>230</v>
      </c>
      <c r="D21" s="138">
        <v>399</v>
      </c>
      <c r="E21" s="142">
        <f t="shared" si="2"/>
        <v>458.84999999999997</v>
      </c>
      <c r="F21" s="255">
        <f t="shared" si="3"/>
        <v>2386.02</v>
      </c>
      <c r="G21" s="223"/>
      <c r="H21" s="222"/>
      <c r="I21" s="222"/>
      <c r="J21" s="222"/>
      <c r="K21" s="222"/>
      <c r="L21" s="86"/>
      <c r="M21" s="227"/>
      <c r="N21" s="106"/>
      <c r="O21" s="143"/>
      <c r="P21" s="219"/>
    </row>
    <row r="22" spans="1:16" ht="15.75">
      <c r="A22" s="31" t="s">
        <v>241</v>
      </c>
      <c r="B22" s="34" t="s">
        <v>223</v>
      </c>
      <c r="C22" s="33" t="s">
        <v>202</v>
      </c>
      <c r="D22" s="138">
        <v>570</v>
      </c>
      <c r="E22" s="142">
        <f t="shared" si="2"/>
        <v>655.5</v>
      </c>
      <c r="F22" s="255">
        <f t="shared" si="3"/>
        <v>3408.6</v>
      </c>
      <c r="G22" s="223"/>
      <c r="H22" s="222"/>
      <c r="I22" s="222"/>
      <c r="J22" s="222"/>
      <c r="K22" s="222"/>
      <c r="L22" s="193"/>
      <c r="M22" s="226" t="s">
        <v>296</v>
      </c>
      <c r="N22" s="106"/>
      <c r="O22" s="143"/>
      <c r="P22" s="219"/>
    </row>
    <row r="23" spans="1:16" ht="15.75">
      <c r="A23" s="31" t="s">
        <v>242</v>
      </c>
      <c r="B23" s="34" t="s">
        <v>243</v>
      </c>
      <c r="C23" s="33" t="s">
        <v>207</v>
      </c>
      <c r="D23" s="138">
        <v>1450</v>
      </c>
      <c r="E23" s="142">
        <f t="shared" si="2"/>
        <v>1667.4999999999998</v>
      </c>
      <c r="F23" s="255">
        <f t="shared" si="3"/>
        <v>8671</v>
      </c>
      <c r="G23" s="223"/>
      <c r="H23" s="222"/>
      <c r="I23" s="222"/>
      <c r="J23" s="222"/>
      <c r="K23" s="222"/>
      <c r="L23" s="181" t="s">
        <v>298</v>
      </c>
      <c r="M23" s="81" t="s">
        <v>204</v>
      </c>
      <c r="N23" s="106">
        <v>120</v>
      </c>
      <c r="O23" s="143">
        <f t="shared" si="0"/>
        <v>138</v>
      </c>
      <c r="P23" s="219">
        <f t="shared" si="1"/>
        <v>717.6</v>
      </c>
    </row>
    <row r="24" spans="1:16" ht="27.75">
      <c r="A24" s="31" t="s">
        <v>244</v>
      </c>
      <c r="B24" s="37" t="s">
        <v>245</v>
      </c>
      <c r="C24" s="33" t="s">
        <v>207</v>
      </c>
      <c r="D24" s="138">
        <v>1450</v>
      </c>
      <c r="E24" s="142">
        <f t="shared" si="2"/>
        <v>1667.4999999999998</v>
      </c>
      <c r="F24" s="255">
        <f t="shared" si="3"/>
        <v>8671</v>
      </c>
      <c r="G24" s="223"/>
      <c r="H24" s="222"/>
      <c r="I24" s="222"/>
      <c r="J24" s="222"/>
      <c r="K24" s="222"/>
      <c r="L24" s="74" t="s">
        <v>300</v>
      </c>
      <c r="M24" s="81" t="s">
        <v>264</v>
      </c>
      <c r="N24" s="106">
        <v>340</v>
      </c>
      <c r="O24" s="143">
        <f t="shared" si="0"/>
        <v>390.99999999999994</v>
      </c>
      <c r="P24" s="219">
        <f t="shared" si="1"/>
        <v>2033.1999999999998</v>
      </c>
    </row>
    <row r="25" spans="1:16" ht="15.75">
      <c r="A25" s="31" t="s">
        <v>246</v>
      </c>
      <c r="B25" s="34" t="s">
        <v>235</v>
      </c>
      <c r="C25" s="33" t="s">
        <v>215</v>
      </c>
      <c r="D25" s="138">
        <v>1450</v>
      </c>
      <c r="E25" s="142">
        <f t="shared" si="2"/>
        <v>1667.4999999999998</v>
      </c>
      <c r="F25" s="255">
        <f t="shared" si="3"/>
        <v>8671</v>
      </c>
      <c r="G25" s="223"/>
      <c r="H25" s="222"/>
      <c r="I25" s="222"/>
      <c r="J25" s="222"/>
      <c r="K25" s="222"/>
      <c r="L25" s="74" t="s">
        <v>302</v>
      </c>
      <c r="M25" s="81" t="s">
        <v>271</v>
      </c>
      <c r="N25" s="106">
        <v>550</v>
      </c>
      <c r="O25" s="143">
        <f t="shared" si="0"/>
        <v>632.5</v>
      </c>
      <c r="P25" s="219">
        <f t="shared" si="1"/>
        <v>3289</v>
      </c>
    </row>
    <row r="26" spans="1:16" ht="15.75">
      <c r="A26" s="31" t="s">
        <v>247</v>
      </c>
      <c r="B26" s="34" t="s">
        <v>233</v>
      </c>
      <c r="C26" s="33" t="s">
        <v>230</v>
      </c>
      <c r="D26" s="138">
        <v>570</v>
      </c>
      <c r="E26" s="142">
        <f t="shared" si="2"/>
        <v>655.5</v>
      </c>
      <c r="F26" s="255">
        <f t="shared" si="3"/>
        <v>3408.6</v>
      </c>
      <c r="G26" s="223"/>
      <c r="H26" s="222"/>
      <c r="I26" s="222"/>
      <c r="J26" s="222"/>
      <c r="K26" s="222"/>
      <c r="L26" s="74" t="s">
        <v>304</v>
      </c>
      <c r="M26" s="81" t="s">
        <v>233</v>
      </c>
      <c r="N26" s="106">
        <v>450</v>
      </c>
      <c r="O26" s="143">
        <f t="shared" si="0"/>
        <v>517.5</v>
      </c>
      <c r="P26" s="219">
        <f t="shared" si="1"/>
        <v>2691</v>
      </c>
    </row>
    <row r="27" spans="1:16" ht="15.75">
      <c r="A27" s="18"/>
      <c r="B27" s="30" t="s">
        <v>248</v>
      </c>
      <c r="C27" s="38"/>
      <c r="D27" s="139"/>
      <c r="E27" s="142">
        <f t="shared" si="2"/>
        <v>0</v>
      </c>
      <c r="F27" s="255">
        <f t="shared" si="3"/>
        <v>0</v>
      </c>
      <c r="G27" s="223"/>
      <c r="H27" s="222"/>
      <c r="I27" s="222"/>
      <c r="J27" s="222"/>
      <c r="K27" s="222"/>
      <c r="L27" s="74" t="s">
        <v>307</v>
      </c>
      <c r="M27" s="81" t="s">
        <v>290</v>
      </c>
      <c r="N27" s="106">
        <v>1050</v>
      </c>
      <c r="O27" s="143">
        <f t="shared" si="0"/>
        <v>1207.5</v>
      </c>
      <c r="P27" s="219">
        <f t="shared" si="1"/>
        <v>6279</v>
      </c>
    </row>
    <row r="28" spans="1:16" ht="15.75">
      <c r="A28" s="31" t="s">
        <v>249</v>
      </c>
      <c r="B28" s="34" t="s">
        <v>250</v>
      </c>
      <c r="C28" s="33" t="s">
        <v>202</v>
      </c>
      <c r="D28" s="138">
        <v>290</v>
      </c>
      <c r="E28" s="142">
        <f t="shared" si="2"/>
        <v>333.5</v>
      </c>
      <c r="F28" s="255">
        <f t="shared" si="3"/>
        <v>1734.2</v>
      </c>
      <c r="G28" s="223"/>
      <c r="H28" s="222"/>
      <c r="I28" s="222"/>
      <c r="J28" s="222"/>
      <c r="K28" s="222"/>
      <c r="L28" s="74" t="s">
        <v>309</v>
      </c>
      <c r="M28" s="81" t="s">
        <v>273</v>
      </c>
      <c r="N28" s="106">
        <v>1350</v>
      </c>
      <c r="O28" s="143">
        <f t="shared" si="0"/>
        <v>1552.4999999999998</v>
      </c>
      <c r="P28" s="219">
        <f t="shared" si="1"/>
        <v>8072.999999999999</v>
      </c>
    </row>
    <row r="29" spans="1:16" ht="15.75">
      <c r="A29" s="31" t="s">
        <v>251</v>
      </c>
      <c r="B29" s="34" t="s">
        <v>252</v>
      </c>
      <c r="C29" s="33" t="s">
        <v>207</v>
      </c>
      <c r="D29" s="138">
        <v>650</v>
      </c>
      <c r="E29" s="142">
        <f t="shared" si="2"/>
        <v>747.4999999999999</v>
      </c>
      <c r="F29" s="255">
        <f t="shared" si="3"/>
        <v>3886.9999999999995</v>
      </c>
      <c r="G29" s="223"/>
      <c r="H29" s="222"/>
      <c r="I29" s="222"/>
      <c r="J29" s="222"/>
      <c r="K29" s="222"/>
      <c r="L29" s="74" t="s">
        <v>312</v>
      </c>
      <c r="M29" s="81" t="s">
        <v>250</v>
      </c>
      <c r="N29" s="106">
        <v>250</v>
      </c>
      <c r="O29" s="143">
        <f t="shared" si="0"/>
        <v>287.5</v>
      </c>
      <c r="P29" s="219">
        <f t="shared" si="1"/>
        <v>1495</v>
      </c>
    </row>
    <row r="30" spans="1:16" ht="15.75">
      <c r="A30" s="31" t="s">
        <v>253</v>
      </c>
      <c r="B30" s="35" t="s">
        <v>254</v>
      </c>
      <c r="C30" s="33" t="s">
        <v>207</v>
      </c>
      <c r="D30" s="138">
        <v>650</v>
      </c>
      <c r="E30" s="142">
        <f t="shared" si="2"/>
        <v>747.4999999999999</v>
      </c>
      <c r="F30" s="255">
        <f t="shared" si="3"/>
        <v>3886.9999999999995</v>
      </c>
      <c r="G30" s="223"/>
      <c r="H30" s="222"/>
      <c r="I30" s="222"/>
      <c r="J30" s="222"/>
      <c r="K30" s="222"/>
      <c r="L30" s="74" t="s">
        <v>315</v>
      </c>
      <c r="M30" s="81" t="s">
        <v>271</v>
      </c>
      <c r="N30" s="106">
        <v>650</v>
      </c>
      <c r="O30" s="143">
        <f t="shared" si="0"/>
        <v>747.4999999999999</v>
      </c>
      <c r="P30" s="219">
        <f t="shared" si="1"/>
        <v>3886.9999999999995</v>
      </c>
    </row>
    <row r="31" spans="1:16" ht="15.75">
      <c r="A31" s="31" t="s">
        <v>255</v>
      </c>
      <c r="B31" s="34" t="s">
        <v>252</v>
      </c>
      <c r="C31" s="33" t="s">
        <v>215</v>
      </c>
      <c r="D31" s="138">
        <v>650</v>
      </c>
      <c r="E31" s="142">
        <f t="shared" si="2"/>
        <v>747.4999999999999</v>
      </c>
      <c r="F31" s="255">
        <f t="shared" si="3"/>
        <v>3886.9999999999995</v>
      </c>
      <c r="G31" s="223"/>
      <c r="H31" s="222"/>
      <c r="I31" s="222"/>
      <c r="J31" s="222"/>
      <c r="K31" s="222"/>
      <c r="L31" s="74" t="s">
        <v>318</v>
      </c>
      <c r="M31" s="81" t="s">
        <v>264</v>
      </c>
      <c r="N31" s="106">
        <v>399</v>
      </c>
      <c r="O31" s="143">
        <f t="shared" si="0"/>
        <v>458.84999999999997</v>
      </c>
      <c r="P31" s="219">
        <f t="shared" si="1"/>
        <v>2386.02</v>
      </c>
    </row>
    <row r="32" spans="1:16" ht="15.75">
      <c r="A32" s="31" t="s">
        <v>256</v>
      </c>
      <c r="B32" s="34" t="s">
        <v>250</v>
      </c>
      <c r="C32" s="33" t="s">
        <v>230</v>
      </c>
      <c r="D32" s="138">
        <v>290</v>
      </c>
      <c r="E32" s="142">
        <f t="shared" si="2"/>
        <v>333.5</v>
      </c>
      <c r="F32" s="255">
        <f t="shared" si="3"/>
        <v>1734.2</v>
      </c>
      <c r="G32" s="223"/>
      <c r="H32" s="222"/>
      <c r="I32" s="222"/>
      <c r="J32" s="222"/>
      <c r="K32" s="222"/>
      <c r="L32" s="74" t="s">
        <v>321</v>
      </c>
      <c r="M32" s="81" t="s">
        <v>271</v>
      </c>
      <c r="N32" s="106">
        <v>750</v>
      </c>
      <c r="O32" s="143">
        <f t="shared" si="0"/>
        <v>862.4999999999999</v>
      </c>
      <c r="P32" s="219">
        <f t="shared" si="1"/>
        <v>4485</v>
      </c>
    </row>
    <row r="33" spans="1:16" ht="15.75">
      <c r="A33" s="31" t="s">
        <v>258</v>
      </c>
      <c r="B33" s="34" t="s">
        <v>252</v>
      </c>
      <c r="C33" s="33" t="s">
        <v>215</v>
      </c>
      <c r="D33" s="138">
        <v>650</v>
      </c>
      <c r="E33" s="142">
        <f t="shared" si="2"/>
        <v>747.4999999999999</v>
      </c>
      <c r="F33" s="255">
        <f t="shared" si="3"/>
        <v>3886.9999999999995</v>
      </c>
      <c r="G33" s="223"/>
      <c r="H33" s="222"/>
      <c r="I33" s="222"/>
      <c r="J33" s="222"/>
      <c r="K33" s="222"/>
      <c r="L33" s="74" t="s">
        <v>323</v>
      </c>
      <c r="M33" s="81" t="s">
        <v>271</v>
      </c>
      <c r="N33" s="106">
        <v>750</v>
      </c>
      <c r="O33" s="143">
        <f t="shared" si="0"/>
        <v>862.4999999999999</v>
      </c>
      <c r="P33" s="219">
        <f t="shared" si="1"/>
        <v>4485</v>
      </c>
    </row>
    <row r="34" spans="1:16" ht="15.75">
      <c r="A34" s="31" t="s">
        <v>259</v>
      </c>
      <c r="B34" s="34" t="s">
        <v>260</v>
      </c>
      <c r="C34" s="33" t="s">
        <v>202</v>
      </c>
      <c r="D34" s="138">
        <v>440</v>
      </c>
      <c r="E34" s="142">
        <f t="shared" si="2"/>
        <v>505.99999999999994</v>
      </c>
      <c r="F34" s="255">
        <f t="shared" si="3"/>
        <v>2631.2</v>
      </c>
      <c r="G34" s="223"/>
      <c r="H34" s="222"/>
      <c r="I34" s="222"/>
      <c r="J34" s="222"/>
      <c r="K34" s="222"/>
      <c r="L34" s="74" t="s">
        <v>325</v>
      </c>
      <c r="M34" s="81" t="s">
        <v>326</v>
      </c>
      <c r="N34" s="106">
        <v>590</v>
      </c>
      <c r="O34" s="143">
        <f t="shared" si="0"/>
        <v>678.5</v>
      </c>
      <c r="P34" s="219">
        <f t="shared" si="1"/>
        <v>3528.2000000000003</v>
      </c>
    </row>
    <row r="35" spans="1:16" ht="15.75">
      <c r="A35" s="31" t="s">
        <v>261</v>
      </c>
      <c r="B35" s="34" t="s">
        <v>262</v>
      </c>
      <c r="C35" s="33" t="s">
        <v>207</v>
      </c>
      <c r="D35" s="138">
        <v>690</v>
      </c>
      <c r="E35" s="142">
        <f t="shared" si="2"/>
        <v>793.4999999999999</v>
      </c>
      <c r="F35" s="255">
        <f t="shared" si="3"/>
        <v>4126.2</v>
      </c>
      <c r="G35" s="223"/>
      <c r="H35" s="222"/>
      <c r="I35" s="222"/>
      <c r="J35" s="222"/>
      <c r="K35" s="222"/>
      <c r="L35" s="74" t="s">
        <v>328</v>
      </c>
      <c r="M35" s="81" t="s">
        <v>290</v>
      </c>
      <c r="N35" s="106">
        <v>1380</v>
      </c>
      <c r="O35" s="143">
        <f t="shared" si="0"/>
        <v>1586.9999999999998</v>
      </c>
      <c r="P35" s="219">
        <f t="shared" si="1"/>
        <v>8252.4</v>
      </c>
    </row>
    <row r="36" spans="1:16" ht="15.75">
      <c r="A36" s="31" t="s">
        <v>263</v>
      </c>
      <c r="B36" s="36" t="s">
        <v>225</v>
      </c>
      <c r="C36" s="33" t="s">
        <v>207</v>
      </c>
      <c r="D36" s="138">
        <v>750</v>
      </c>
      <c r="E36" s="142">
        <f t="shared" si="2"/>
        <v>862.4999999999999</v>
      </c>
      <c r="F36" s="255">
        <f t="shared" si="3"/>
        <v>4485</v>
      </c>
      <c r="G36" s="223"/>
      <c r="H36" s="222"/>
      <c r="I36" s="222"/>
      <c r="J36" s="222"/>
      <c r="K36" s="222"/>
      <c r="L36" s="74" t="s">
        <v>330</v>
      </c>
      <c r="M36" s="81" t="s">
        <v>331</v>
      </c>
      <c r="N36" s="106">
        <v>750</v>
      </c>
      <c r="O36" s="143">
        <f t="shared" si="0"/>
        <v>862.4999999999999</v>
      </c>
      <c r="P36" s="219">
        <f t="shared" si="1"/>
        <v>4485</v>
      </c>
    </row>
    <row r="37" spans="1:16" ht="27.75">
      <c r="A37" s="31" t="s">
        <v>265</v>
      </c>
      <c r="B37" s="36" t="s">
        <v>227</v>
      </c>
      <c r="C37" s="33" t="s">
        <v>207</v>
      </c>
      <c r="D37" s="138">
        <v>750</v>
      </c>
      <c r="E37" s="142">
        <f aca="true" t="shared" si="4" ref="E37:E56">D37*1.15</f>
        <v>862.4999999999999</v>
      </c>
      <c r="F37" s="255">
        <f t="shared" si="3"/>
        <v>4485</v>
      </c>
      <c r="G37" s="223"/>
      <c r="H37" s="222"/>
      <c r="I37" s="222"/>
      <c r="J37" s="222"/>
      <c r="K37" s="222"/>
      <c r="L37" s="74" t="s">
        <v>333</v>
      </c>
      <c r="M37" s="81" t="s">
        <v>273</v>
      </c>
      <c r="N37" s="106">
        <v>1950</v>
      </c>
      <c r="O37" s="143">
        <f t="shared" si="0"/>
        <v>2242.5</v>
      </c>
      <c r="P37" s="219">
        <f t="shared" si="1"/>
        <v>11661</v>
      </c>
    </row>
    <row r="38" spans="1:16" ht="15.75">
      <c r="A38" s="31" t="s">
        <v>266</v>
      </c>
      <c r="B38" s="34" t="s">
        <v>262</v>
      </c>
      <c r="C38" s="33" t="s">
        <v>215</v>
      </c>
      <c r="D38" s="138">
        <v>750</v>
      </c>
      <c r="E38" s="142">
        <f t="shared" si="4"/>
        <v>862.4999999999999</v>
      </c>
      <c r="F38" s="255">
        <f t="shared" si="3"/>
        <v>4485</v>
      </c>
      <c r="G38" s="223"/>
      <c r="H38" s="222"/>
      <c r="I38" s="222"/>
      <c r="J38" s="222"/>
      <c r="K38" s="222"/>
      <c r="L38" s="74" t="s">
        <v>336</v>
      </c>
      <c r="M38" s="228" t="s">
        <v>250</v>
      </c>
      <c r="N38" s="106">
        <v>350</v>
      </c>
      <c r="O38" s="143">
        <f t="shared" si="0"/>
        <v>402.49999999999994</v>
      </c>
      <c r="P38" s="219">
        <f t="shared" si="1"/>
        <v>2093</v>
      </c>
    </row>
    <row r="39" spans="1:16" ht="15.75">
      <c r="A39" s="31" t="s">
        <v>268</v>
      </c>
      <c r="B39" s="34" t="s">
        <v>262</v>
      </c>
      <c r="C39" s="33" t="s">
        <v>215</v>
      </c>
      <c r="D39" s="138">
        <v>750</v>
      </c>
      <c r="E39" s="142">
        <f t="shared" si="4"/>
        <v>862.4999999999999</v>
      </c>
      <c r="F39" s="255">
        <f t="shared" si="3"/>
        <v>4485</v>
      </c>
      <c r="G39" s="223"/>
      <c r="H39" s="222"/>
      <c r="I39" s="222"/>
      <c r="J39" s="222"/>
      <c r="K39" s="222"/>
      <c r="L39" s="74" t="s">
        <v>338</v>
      </c>
      <c r="M39" s="81" t="s">
        <v>269</v>
      </c>
      <c r="N39" s="106">
        <v>790</v>
      </c>
      <c r="O39" s="143">
        <f t="shared" si="0"/>
        <v>908.4999999999999</v>
      </c>
      <c r="P39" s="219">
        <f t="shared" si="1"/>
        <v>4724.2</v>
      </c>
    </row>
    <row r="40" spans="1:16" ht="27.75">
      <c r="A40" s="31" t="s">
        <v>270</v>
      </c>
      <c r="B40" s="36" t="s">
        <v>227</v>
      </c>
      <c r="C40" s="33" t="s">
        <v>215</v>
      </c>
      <c r="D40" s="138">
        <v>750</v>
      </c>
      <c r="E40" s="142">
        <f t="shared" si="4"/>
        <v>862.4999999999999</v>
      </c>
      <c r="F40" s="255">
        <f t="shared" si="3"/>
        <v>4485</v>
      </c>
      <c r="G40" s="223"/>
      <c r="H40" s="222"/>
      <c r="I40" s="222"/>
      <c r="J40" s="222"/>
      <c r="K40" s="222"/>
      <c r="L40" s="74" t="s">
        <v>341</v>
      </c>
      <c r="M40" s="81" t="s">
        <v>264</v>
      </c>
      <c r="N40" s="106">
        <v>495</v>
      </c>
      <c r="O40" s="143">
        <f t="shared" si="0"/>
        <v>569.25</v>
      </c>
      <c r="P40" s="219">
        <f t="shared" si="1"/>
        <v>2960.1</v>
      </c>
    </row>
    <row r="41" spans="1:16" ht="15.75">
      <c r="A41" s="31" t="s">
        <v>272</v>
      </c>
      <c r="B41" s="34" t="s">
        <v>233</v>
      </c>
      <c r="C41" s="33" t="s">
        <v>202</v>
      </c>
      <c r="D41" s="138">
        <v>680</v>
      </c>
      <c r="E41" s="142">
        <f t="shared" si="4"/>
        <v>781.9999999999999</v>
      </c>
      <c r="F41" s="255">
        <f t="shared" si="3"/>
        <v>4066.3999999999996</v>
      </c>
      <c r="G41" s="223"/>
      <c r="H41" s="222"/>
      <c r="I41" s="222"/>
      <c r="J41" s="222"/>
      <c r="K41" s="222"/>
      <c r="L41" s="74" t="s">
        <v>343</v>
      </c>
      <c r="M41" s="81" t="s">
        <v>271</v>
      </c>
      <c r="N41" s="106">
        <v>790</v>
      </c>
      <c r="O41" s="143">
        <f t="shared" si="0"/>
        <v>908.4999999999999</v>
      </c>
      <c r="P41" s="219">
        <f t="shared" si="1"/>
        <v>4724.2</v>
      </c>
    </row>
    <row r="42" spans="1:16" ht="15.75">
      <c r="A42" s="31" t="s">
        <v>274</v>
      </c>
      <c r="B42" s="34" t="s">
        <v>275</v>
      </c>
      <c r="C42" s="33" t="s">
        <v>207</v>
      </c>
      <c r="D42" s="138">
        <v>1570</v>
      </c>
      <c r="E42" s="142">
        <f t="shared" si="4"/>
        <v>1805.4999999999998</v>
      </c>
      <c r="F42" s="255">
        <f t="shared" si="3"/>
        <v>9388.599999999999</v>
      </c>
      <c r="G42" s="223"/>
      <c r="H42" s="222"/>
      <c r="I42" s="222"/>
      <c r="J42" s="222"/>
      <c r="K42" s="222"/>
      <c r="L42" s="74" t="s">
        <v>345</v>
      </c>
      <c r="M42" s="81" t="s">
        <v>233</v>
      </c>
      <c r="N42" s="106">
        <v>790</v>
      </c>
      <c r="O42" s="143">
        <f t="shared" si="0"/>
        <v>908.4999999999999</v>
      </c>
      <c r="P42" s="219">
        <f t="shared" si="1"/>
        <v>4724.2</v>
      </c>
    </row>
    <row r="43" spans="1:16" ht="15.75">
      <c r="A43" s="31" t="s">
        <v>276</v>
      </c>
      <c r="B43" s="34" t="s">
        <v>275</v>
      </c>
      <c r="C43" s="33" t="s">
        <v>215</v>
      </c>
      <c r="D43" s="138">
        <v>1590</v>
      </c>
      <c r="E43" s="142">
        <f t="shared" si="4"/>
        <v>1828.4999999999998</v>
      </c>
      <c r="F43" s="255">
        <f t="shared" si="3"/>
        <v>9508.199999999999</v>
      </c>
      <c r="G43" s="223"/>
      <c r="H43" s="222"/>
      <c r="I43" s="222"/>
      <c r="J43" s="222"/>
      <c r="K43" s="222"/>
      <c r="L43" s="74" t="s">
        <v>347</v>
      </c>
      <c r="M43" s="81" t="s">
        <v>273</v>
      </c>
      <c r="N43" s="106">
        <v>1750</v>
      </c>
      <c r="O43" s="143">
        <f t="shared" si="0"/>
        <v>2012.4999999999998</v>
      </c>
      <c r="P43" s="219">
        <f t="shared" si="1"/>
        <v>10465</v>
      </c>
    </row>
    <row r="44" spans="1:16" ht="15.75">
      <c r="A44" s="31" t="s">
        <v>278</v>
      </c>
      <c r="B44" s="34" t="s">
        <v>233</v>
      </c>
      <c r="C44" s="33" t="s">
        <v>230</v>
      </c>
      <c r="D44" s="138">
        <v>790</v>
      </c>
      <c r="E44" s="142">
        <f t="shared" si="4"/>
        <v>908.4999999999999</v>
      </c>
      <c r="F44" s="255">
        <f t="shared" si="3"/>
        <v>4724.2</v>
      </c>
      <c r="G44" s="223"/>
      <c r="H44" s="222"/>
      <c r="I44" s="222"/>
      <c r="J44" s="222"/>
      <c r="K44" s="222"/>
      <c r="L44" s="74" t="s">
        <v>349</v>
      </c>
      <c r="M44" s="81" t="s">
        <v>350</v>
      </c>
      <c r="N44" s="106">
        <v>550</v>
      </c>
      <c r="O44" s="143">
        <f t="shared" si="0"/>
        <v>632.5</v>
      </c>
      <c r="P44" s="219">
        <f t="shared" si="1"/>
        <v>3289</v>
      </c>
    </row>
    <row r="45" spans="1:16" ht="15.75">
      <c r="A45" s="31" t="s">
        <v>280</v>
      </c>
      <c r="B45" s="34" t="s">
        <v>281</v>
      </c>
      <c r="C45" s="33" t="s">
        <v>202</v>
      </c>
      <c r="D45" s="138">
        <v>950</v>
      </c>
      <c r="E45" s="142">
        <f t="shared" si="4"/>
        <v>1092.5</v>
      </c>
      <c r="F45" s="255">
        <f t="shared" si="3"/>
        <v>5681</v>
      </c>
      <c r="G45" s="223"/>
      <c r="H45" s="222"/>
      <c r="I45" s="222"/>
      <c r="J45" s="222"/>
      <c r="K45" s="222"/>
      <c r="L45" s="74" t="s">
        <v>352</v>
      </c>
      <c r="M45" s="81" t="s">
        <v>269</v>
      </c>
      <c r="N45" s="106">
        <v>1250</v>
      </c>
      <c r="O45" s="143">
        <f t="shared" si="0"/>
        <v>1437.5</v>
      </c>
      <c r="P45" s="219">
        <f t="shared" si="1"/>
        <v>7475</v>
      </c>
    </row>
    <row r="46" spans="1:16" ht="15.75">
      <c r="A46" s="31" t="s">
        <v>283</v>
      </c>
      <c r="B46" s="34" t="s">
        <v>284</v>
      </c>
      <c r="C46" s="33" t="s">
        <v>207</v>
      </c>
      <c r="D46" s="138">
        <v>1900</v>
      </c>
      <c r="E46" s="142">
        <f t="shared" si="4"/>
        <v>2185</v>
      </c>
      <c r="F46" s="255">
        <f t="shared" si="3"/>
        <v>11362</v>
      </c>
      <c r="G46" s="223"/>
      <c r="H46" s="222"/>
      <c r="I46" s="222"/>
      <c r="J46" s="222"/>
      <c r="K46" s="222"/>
      <c r="L46" s="74" t="s">
        <v>354</v>
      </c>
      <c r="M46" s="81" t="s">
        <v>264</v>
      </c>
      <c r="N46" s="106">
        <v>950</v>
      </c>
      <c r="O46" s="143">
        <f t="shared" si="0"/>
        <v>1092.5</v>
      </c>
      <c r="P46" s="219">
        <f t="shared" si="1"/>
        <v>5681</v>
      </c>
    </row>
    <row r="47" spans="1:16" ht="15.75">
      <c r="A47" s="31" t="s">
        <v>286</v>
      </c>
      <c r="B47" s="34" t="s">
        <v>284</v>
      </c>
      <c r="C47" s="33" t="s">
        <v>207</v>
      </c>
      <c r="D47" s="138">
        <v>1950</v>
      </c>
      <c r="E47" s="142">
        <f t="shared" si="4"/>
        <v>2242.5</v>
      </c>
      <c r="F47" s="255">
        <f t="shared" si="3"/>
        <v>11661</v>
      </c>
      <c r="G47" s="223"/>
      <c r="H47" s="222"/>
      <c r="I47" s="222"/>
      <c r="J47" s="222"/>
      <c r="K47" s="222"/>
      <c r="L47" s="74" t="s">
        <v>357</v>
      </c>
      <c r="M47" s="81" t="s">
        <v>271</v>
      </c>
      <c r="N47" s="106">
        <v>1450</v>
      </c>
      <c r="O47" s="143">
        <f t="shared" si="0"/>
        <v>1667.4999999999998</v>
      </c>
      <c r="P47" s="219">
        <f t="shared" si="1"/>
        <v>8671</v>
      </c>
    </row>
    <row r="48" spans="1:16" ht="15.75">
      <c r="A48" s="31" t="s">
        <v>288</v>
      </c>
      <c r="B48" s="34" t="s">
        <v>284</v>
      </c>
      <c r="C48" s="33" t="s">
        <v>215</v>
      </c>
      <c r="D48" s="138">
        <v>1950</v>
      </c>
      <c r="E48" s="142">
        <f t="shared" si="4"/>
        <v>2242.5</v>
      </c>
      <c r="F48" s="255">
        <f t="shared" si="3"/>
        <v>11661</v>
      </c>
      <c r="G48" s="223"/>
      <c r="H48" s="222"/>
      <c r="I48" s="222"/>
      <c r="J48" s="222"/>
      <c r="K48" s="222"/>
      <c r="L48" s="74" t="s">
        <v>359</v>
      </c>
      <c r="M48" s="81" t="s">
        <v>233</v>
      </c>
      <c r="N48" s="106">
        <v>1180</v>
      </c>
      <c r="O48" s="143">
        <f t="shared" si="0"/>
        <v>1357</v>
      </c>
      <c r="P48" s="219">
        <f t="shared" si="1"/>
        <v>7056.400000000001</v>
      </c>
    </row>
    <row r="49" spans="1:16" ht="15.75">
      <c r="A49" s="18"/>
      <c r="B49" s="29" t="s">
        <v>291</v>
      </c>
      <c r="C49" s="38"/>
      <c r="D49" s="140"/>
      <c r="E49" s="142">
        <f t="shared" si="4"/>
        <v>0</v>
      </c>
      <c r="F49" s="255">
        <f t="shared" si="3"/>
        <v>0</v>
      </c>
      <c r="G49" s="223"/>
      <c r="H49" s="222"/>
      <c r="I49" s="222"/>
      <c r="J49" s="222"/>
      <c r="K49" s="222"/>
      <c r="L49" s="74" t="s">
        <v>361</v>
      </c>
      <c r="M49" s="81" t="s">
        <v>331</v>
      </c>
      <c r="N49" s="106">
        <v>1530</v>
      </c>
      <c r="O49" s="143">
        <f t="shared" si="0"/>
        <v>1759.4999999999998</v>
      </c>
      <c r="P49" s="219">
        <f t="shared" si="1"/>
        <v>9149.4</v>
      </c>
    </row>
    <row r="50" spans="1:16" ht="15.75">
      <c r="A50" s="31" t="s">
        <v>293</v>
      </c>
      <c r="B50" s="34" t="s">
        <v>294</v>
      </c>
      <c r="C50" s="33" t="s">
        <v>207</v>
      </c>
      <c r="D50" s="138">
        <v>370</v>
      </c>
      <c r="E50" s="142">
        <f t="shared" si="4"/>
        <v>425.49999999999994</v>
      </c>
      <c r="F50" s="255">
        <f t="shared" si="3"/>
        <v>2212.6</v>
      </c>
      <c r="G50" s="223"/>
      <c r="H50" s="222"/>
      <c r="I50" s="222"/>
      <c r="J50" s="222"/>
      <c r="K50" s="222"/>
      <c r="L50" s="74" t="s">
        <v>363</v>
      </c>
      <c r="M50" s="81" t="s">
        <v>273</v>
      </c>
      <c r="N50" s="106">
        <v>2500</v>
      </c>
      <c r="O50" s="143">
        <f t="shared" si="0"/>
        <v>2875</v>
      </c>
      <c r="P50" s="219">
        <f t="shared" si="1"/>
        <v>14950</v>
      </c>
    </row>
    <row r="51" spans="1:16" ht="15.75">
      <c r="A51" s="31" t="s">
        <v>295</v>
      </c>
      <c r="B51" s="34"/>
      <c r="C51" s="33" t="s">
        <v>207</v>
      </c>
      <c r="D51" s="138">
        <v>790</v>
      </c>
      <c r="E51" s="142">
        <f t="shared" si="4"/>
        <v>908.4999999999999</v>
      </c>
      <c r="F51" s="255">
        <f t="shared" si="3"/>
        <v>4724.2</v>
      </c>
      <c r="G51" s="223"/>
      <c r="H51" s="222"/>
      <c r="I51" s="222"/>
      <c r="J51" s="222"/>
      <c r="K51" s="222"/>
      <c r="L51" s="74" t="s">
        <v>365</v>
      </c>
      <c r="M51" s="81"/>
      <c r="N51" s="106">
        <v>950</v>
      </c>
      <c r="O51" s="143">
        <f t="shared" si="0"/>
        <v>1092.5</v>
      </c>
      <c r="P51" s="219">
        <f t="shared" si="1"/>
        <v>5681</v>
      </c>
    </row>
    <row r="52" spans="1:16" ht="15.75">
      <c r="A52" s="31" t="s">
        <v>297</v>
      </c>
      <c r="B52" s="34" t="s">
        <v>252</v>
      </c>
      <c r="C52" s="33" t="s">
        <v>207</v>
      </c>
      <c r="D52" s="138">
        <v>820</v>
      </c>
      <c r="E52" s="142">
        <f t="shared" si="4"/>
        <v>942.9999999999999</v>
      </c>
      <c r="F52" s="255">
        <f t="shared" si="3"/>
        <v>4903.599999999999</v>
      </c>
      <c r="G52" s="223"/>
      <c r="H52" s="222"/>
      <c r="I52" s="222"/>
      <c r="J52" s="222"/>
      <c r="K52" s="222"/>
      <c r="L52" s="74"/>
      <c r="M52" s="81"/>
      <c r="N52" s="106"/>
      <c r="O52" s="143"/>
      <c r="P52" s="219">
        <f t="shared" si="1"/>
        <v>0</v>
      </c>
    </row>
    <row r="53" spans="1:16" ht="15.75">
      <c r="A53" s="31" t="s">
        <v>299</v>
      </c>
      <c r="B53" s="34" t="s">
        <v>252</v>
      </c>
      <c r="C53" s="33" t="s">
        <v>215</v>
      </c>
      <c r="D53" s="138">
        <v>820</v>
      </c>
      <c r="E53" s="142">
        <f t="shared" si="4"/>
        <v>942.9999999999999</v>
      </c>
      <c r="F53" s="255">
        <f t="shared" si="3"/>
        <v>4903.599999999999</v>
      </c>
      <c r="G53" s="223"/>
      <c r="H53" s="222"/>
      <c r="I53" s="222"/>
      <c r="J53" s="222"/>
      <c r="K53" s="222"/>
      <c r="L53" s="229"/>
      <c r="M53" s="230" t="s">
        <v>369</v>
      </c>
      <c r="N53" s="210"/>
      <c r="O53" s="143"/>
      <c r="P53" s="219"/>
    </row>
    <row r="54" spans="1:16" ht="15.75">
      <c r="A54" s="31" t="s">
        <v>301</v>
      </c>
      <c r="B54" s="34" t="s">
        <v>269</v>
      </c>
      <c r="C54" s="33" t="s">
        <v>202</v>
      </c>
      <c r="D54" s="138">
        <v>850</v>
      </c>
      <c r="E54" s="142">
        <f t="shared" si="4"/>
        <v>977.4999999999999</v>
      </c>
      <c r="F54" s="255">
        <f t="shared" si="3"/>
        <v>5083</v>
      </c>
      <c r="G54" s="223"/>
      <c r="H54" s="222"/>
      <c r="I54" s="222"/>
      <c r="J54" s="222"/>
      <c r="K54" s="222"/>
      <c r="L54" s="231" t="s">
        <v>383</v>
      </c>
      <c r="M54" s="232" t="s">
        <v>384</v>
      </c>
      <c r="N54" s="233">
        <v>680</v>
      </c>
      <c r="O54" s="143">
        <f t="shared" si="0"/>
        <v>781.9999999999999</v>
      </c>
      <c r="P54" s="219">
        <f t="shared" si="1"/>
        <v>4066.3999999999996</v>
      </c>
    </row>
    <row r="55" spans="1:16" ht="15.75">
      <c r="A55" s="31" t="s">
        <v>303</v>
      </c>
      <c r="B55" s="34" t="s">
        <v>252</v>
      </c>
      <c r="C55" s="33" t="s">
        <v>215</v>
      </c>
      <c r="D55" s="138">
        <v>850</v>
      </c>
      <c r="E55" s="142">
        <f t="shared" si="4"/>
        <v>977.4999999999999</v>
      </c>
      <c r="F55" s="255">
        <f t="shared" si="3"/>
        <v>5083</v>
      </c>
      <c r="G55" s="223"/>
      <c r="H55" s="222"/>
      <c r="I55" s="222"/>
      <c r="J55" s="222"/>
      <c r="K55" s="222"/>
      <c r="L55" s="231" t="s">
        <v>386</v>
      </c>
      <c r="M55" s="232" t="s">
        <v>387</v>
      </c>
      <c r="N55" s="233">
        <v>680</v>
      </c>
      <c r="O55" s="143">
        <f t="shared" si="0"/>
        <v>781.9999999999999</v>
      </c>
      <c r="P55" s="219">
        <f t="shared" si="1"/>
        <v>4066.3999999999996</v>
      </c>
    </row>
    <row r="56" spans="1:16" ht="15.75">
      <c r="A56" s="31" t="s">
        <v>305</v>
      </c>
      <c r="B56" s="34" t="s">
        <v>306</v>
      </c>
      <c r="C56" s="33" t="s">
        <v>202</v>
      </c>
      <c r="D56" s="138">
        <v>540</v>
      </c>
      <c r="E56" s="142">
        <f t="shared" si="4"/>
        <v>621</v>
      </c>
      <c r="F56" s="255">
        <f t="shared" si="3"/>
        <v>3229.2000000000003</v>
      </c>
      <c r="G56" s="223"/>
      <c r="H56" s="222"/>
      <c r="I56" s="222"/>
      <c r="J56" s="222"/>
      <c r="K56" s="222"/>
      <c r="L56" s="72" t="s">
        <v>389</v>
      </c>
      <c r="M56" s="75" t="s">
        <v>390</v>
      </c>
      <c r="N56" s="106">
        <v>680</v>
      </c>
      <c r="O56" s="143">
        <f t="shared" si="0"/>
        <v>781.9999999999999</v>
      </c>
      <c r="P56" s="219">
        <f t="shared" si="1"/>
        <v>4066.3999999999996</v>
      </c>
    </row>
    <row r="57" spans="1:16" ht="31.5">
      <c r="A57" s="31" t="s">
        <v>308</v>
      </c>
      <c r="B57" s="34"/>
      <c r="C57" s="33" t="s">
        <v>202</v>
      </c>
      <c r="D57" s="138" t="s">
        <v>652</v>
      </c>
      <c r="E57" s="142"/>
      <c r="F57" s="255"/>
      <c r="G57" s="223"/>
      <c r="H57" s="222"/>
      <c r="I57" s="222"/>
      <c r="J57" s="222"/>
      <c r="K57" s="222"/>
      <c r="L57" s="72" t="s">
        <v>392</v>
      </c>
      <c r="M57" s="75"/>
      <c r="N57" s="106">
        <v>199</v>
      </c>
      <c r="O57" s="143">
        <f t="shared" si="0"/>
        <v>228.85</v>
      </c>
      <c r="P57" s="219">
        <f t="shared" si="1"/>
        <v>1190.02</v>
      </c>
    </row>
    <row r="58" spans="1:16" ht="31.5">
      <c r="A58" s="31" t="s">
        <v>310</v>
      </c>
      <c r="B58" s="34" t="s">
        <v>311</v>
      </c>
      <c r="C58" s="33" t="s">
        <v>207</v>
      </c>
      <c r="D58" s="138">
        <v>850</v>
      </c>
      <c r="E58" s="142">
        <f aca="true" t="shared" si="5" ref="E58:E69">D58*1.15</f>
        <v>977.4999999999999</v>
      </c>
      <c r="F58" s="255">
        <f t="shared" si="3"/>
        <v>5083</v>
      </c>
      <c r="G58" s="223"/>
      <c r="H58" s="222"/>
      <c r="I58" s="222"/>
      <c r="J58" s="222"/>
      <c r="K58" s="222"/>
      <c r="L58" s="72" t="s">
        <v>394</v>
      </c>
      <c r="M58" s="75"/>
      <c r="N58" s="106">
        <v>350</v>
      </c>
      <c r="O58" s="143">
        <f t="shared" si="0"/>
        <v>402.49999999999994</v>
      </c>
      <c r="P58" s="219">
        <f t="shared" si="1"/>
        <v>2093</v>
      </c>
    </row>
    <row r="59" spans="1:16" ht="31.5">
      <c r="A59" s="31" t="s">
        <v>313</v>
      </c>
      <c r="B59" s="35" t="s">
        <v>314</v>
      </c>
      <c r="C59" s="33" t="s">
        <v>207</v>
      </c>
      <c r="D59" s="138">
        <v>850</v>
      </c>
      <c r="E59" s="142">
        <f t="shared" si="5"/>
        <v>977.4999999999999</v>
      </c>
      <c r="F59" s="255">
        <f t="shared" si="3"/>
        <v>5083</v>
      </c>
      <c r="G59" s="223"/>
      <c r="H59" s="222"/>
      <c r="I59" s="222"/>
      <c r="J59" s="222"/>
      <c r="K59" s="222"/>
      <c r="L59" s="72" t="s">
        <v>396</v>
      </c>
      <c r="M59" s="75" t="s">
        <v>397</v>
      </c>
      <c r="N59" s="106">
        <v>150</v>
      </c>
      <c r="O59" s="143">
        <f t="shared" si="0"/>
        <v>172.5</v>
      </c>
      <c r="P59" s="219">
        <f t="shared" si="1"/>
        <v>897</v>
      </c>
    </row>
    <row r="60" spans="1:16" ht="31.5">
      <c r="A60" s="31" t="s">
        <v>316</v>
      </c>
      <c r="B60" s="36" t="s">
        <v>317</v>
      </c>
      <c r="C60" s="33" t="s">
        <v>207</v>
      </c>
      <c r="D60" s="138">
        <v>850</v>
      </c>
      <c r="E60" s="142">
        <f t="shared" si="5"/>
        <v>977.4999999999999</v>
      </c>
      <c r="F60" s="255">
        <f t="shared" si="3"/>
        <v>5083</v>
      </c>
      <c r="G60" s="223"/>
      <c r="H60" s="222"/>
      <c r="I60" s="222"/>
      <c r="J60" s="222"/>
      <c r="K60" s="222"/>
      <c r="L60" s="72" t="s">
        <v>396</v>
      </c>
      <c r="M60" s="75" t="s">
        <v>399</v>
      </c>
      <c r="N60" s="106">
        <v>260</v>
      </c>
      <c r="O60" s="143">
        <f t="shared" si="0"/>
        <v>299</v>
      </c>
      <c r="P60" s="219">
        <f t="shared" si="1"/>
        <v>1554.8</v>
      </c>
    </row>
    <row r="61" spans="1:9" ht="15.75">
      <c r="A61" s="31" t="s">
        <v>319</v>
      </c>
      <c r="B61" s="34" t="s">
        <v>320</v>
      </c>
      <c r="C61" s="33" t="s">
        <v>207</v>
      </c>
      <c r="D61" s="138">
        <v>850</v>
      </c>
      <c r="E61" s="142">
        <f t="shared" si="5"/>
        <v>977.4999999999999</v>
      </c>
      <c r="F61" s="255">
        <f t="shared" si="3"/>
        <v>5083</v>
      </c>
      <c r="G61" s="26"/>
      <c r="I61" s="13"/>
    </row>
    <row r="62" spans="1:9" ht="15.75">
      <c r="A62" s="31" t="s">
        <v>322</v>
      </c>
      <c r="B62" s="34" t="s">
        <v>320</v>
      </c>
      <c r="C62" s="39" t="s">
        <v>215</v>
      </c>
      <c r="D62" s="138">
        <v>850</v>
      </c>
      <c r="E62" s="142">
        <f t="shared" si="5"/>
        <v>977.4999999999999</v>
      </c>
      <c r="F62" s="255">
        <f t="shared" si="3"/>
        <v>5083</v>
      </c>
      <c r="G62" s="26"/>
      <c r="I62" s="13"/>
    </row>
    <row r="63" spans="1:6" ht="15.75">
      <c r="A63" s="31" t="s">
        <v>324</v>
      </c>
      <c r="B63" s="34" t="s">
        <v>320</v>
      </c>
      <c r="C63" s="39" t="s">
        <v>215</v>
      </c>
      <c r="D63" s="138">
        <v>850</v>
      </c>
      <c r="E63" s="142">
        <f t="shared" si="5"/>
        <v>977.4999999999999</v>
      </c>
      <c r="F63" s="255">
        <f t="shared" si="3"/>
        <v>5083</v>
      </c>
    </row>
    <row r="64" spans="1:6" ht="15.75">
      <c r="A64" s="31" t="s">
        <v>327</v>
      </c>
      <c r="B64" s="34" t="s">
        <v>320</v>
      </c>
      <c r="C64" s="39" t="s">
        <v>215</v>
      </c>
      <c r="D64" s="138">
        <v>850</v>
      </c>
      <c r="E64" s="142">
        <f t="shared" si="5"/>
        <v>977.4999999999999</v>
      </c>
      <c r="F64" s="255">
        <f t="shared" si="3"/>
        <v>5083</v>
      </c>
    </row>
    <row r="65" spans="1:6" ht="15.75">
      <c r="A65" s="31" t="s">
        <v>329</v>
      </c>
      <c r="B65" s="34" t="s">
        <v>275</v>
      </c>
      <c r="C65" s="40" t="s">
        <v>207</v>
      </c>
      <c r="D65" s="138">
        <v>1450</v>
      </c>
      <c r="E65" s="142">
        <f t="shared" si="5"/>
        <v>1667.4999999999998</v>
      </c>
      <c r="F65" s="255">
        <f t="shared" si="3"/>
        <v>8671</v>
      </c>
    </row>
    <row r="66" spans="1:6" ht="15.75">
      <c r="A66" s="31" t="s">
        <v>332</v>
      </c>
      <c r="B66" s="34" t="s">
        <v>275</v>
      </c>
      <c r="C66" s="41" t="s">
        <v>207</v>
      </c>
      <c r="D66" s="138">
        <v>1450</v>
      </c>
      <c r="E66" s="142">
        <f t="shared" si="5"/>
        <v>1667.4999999999998</v>
      </c>
      <c r="F66" s="255">
        <f t="shared" si="3"/>
        <v>8671</v>
      </c>
    </row>
    <row r="67" spans="1:6" ht="15.75">
      <c r="A67" s="31" t="s">
        <v>334</v>
      </c>
      <c r="B67" s="34" t="s">
        <v>335</v>
      </c>
      <c r="C67" s="41" t="s">
        <v>202</v>
      </c>
      <c r="D67" s="138">
        <v>990</v>
      </c>
      <c r="E67" s="142">
        <f t="shared" si="5"/>
        <v>1138.5</v>
      </c>
      <c r="F67" s="255">
        <f t="shared" si="3"/>
        <v>5920.2</v>
      </c>
    </row>
    <row r="68" spans="1:6" ht="15.75">
      <c r="A68" s="31" t="s">
        <v>337</v>
      </c>
      <c r="B68" s="34" t="s">
        <v>335</v>
      </c>
      <c r="C68" s="41" t="s">
        <v>207</v>
      </c>
      <c r="D68" s="138">
        <v>1950</v>
      </c>
      <c r="E68" s="142">
        <f t="shared" si="5"/>
        <v>2242.5</v>
      </c>
      <c r="F68" s="255">
        <f t="shared" si="3"/>
        <v>11661</v>
      </c>
    </row>
    <row r="69" spans="1:6" ht="15.75">
      <c r="A69" s="31" t="s">
        <v>339</v>
      </c>
      <c r="B69" s="34" t="s">
        <v>340</v>
      </c>
      <c r="C69" s="39" t="s">
        <v>215</v>
      </c>
      <c r="D69" s="138">
        <v>1950</v>
      </c>
      <c r="E69" s="142">
        <f t="shared" si="5"/>
        <v>2242.5</v>
      </c>
      <c r="F69" s="255">
        <f t="shared" si="3"/>
        <v>11661</v>
      </c>
    </row>
    <row r="70" spans="1:6" ht="15.75">
      <c r="A70" s="42"/>
      <c r="B70" s="43" t="s">
        <v>342</v>
      </c>
      <c r="C70" s="44"/>
      <c r="D70" s="138"/>
      <c r="E70" s="142"/>
      <c r="F70" s="255"/>
    </row>
    <row r="71" spans="1:6" ht="15.75">
      <c r="A71" s="45" t="s">
        <v>344</v>
      </c>
      <c r="B71" s="34" t="s">
        <v>204</v>
      </c>
      <c r="C71" s="41" t="s">
        <v>207</v>
      </c>
      <c r="D71" s="141">
        <v>550</v>
      </c>
      <c r="E71" s="142">
        <f aca="true" t="shared" si="6" ref="E71:E102">D71*1.15</f>
        <v>632.5</v>
      </c>
      <c r="F71" s="255">
        <f aca="true" t="shared" si="7" ref="F71:F127">E71*5.2</f>
        <v>3289</v>
      </c>
    </row>
    <row r="72" spans="1:6" ht="15.75">
      <c r="A72" s="45" t="s">
        <v>346</v>
      </c>
      <c r="B72" s="34" t="s">
        <v>252</v>
      </c>
      <c r="C72" s="41" t="s">
        <v>207</v>
      </c>
      <c r="D72" s="141">
        <v>1200</v>
      </c>
      <c r="E72" s="142">
        <f t="shared" si="6"/>
        <v>1380</v>
      </c>
      <c r="F72" s="255">
        <f t="shared" si="7"/>
        <v>7176</v>
      </c>
    </row>
    <row r="73" spans="1:6" ht="15.75">
      <c r="A73" s="45" t="s">
        <v>348</v>
      </c>
      <c r="B73" s="34" t="s">
        <v>252</v>
      </c>
      <c r="C73" s="46" t="s">
        <v>215</v>
      </c>
      <c r="D73" s="141">
        <v>1220</v>
      </c>
      <c r="E73" s="142">
        <f t="shared" si="6"/>
        <v>1403</v>
      </c>
      <c r="F73" s="255">
        <f t="shared" si="7"/>
        <v>7295.6</v>
      </c>
    </row>
    <row r="74" spans="1:6" ht="15.75">
      <c r="A74" s="45" t="s">
        <v>351</v>
      </c>
      <c r="B74" s="34" t="s">
        <v>250</v>
      </c>
      <c r="C74" s="41" t="s">
        <v>230</v>
      </c>
      <c r="D74" s="141">
        <v>550</v>
      </c>
      <c r="E74" s="142">
        <f t="shared" si="6"/>
        <v>632.5</v>
      </c>
      <c r="F74" s="255">
        <f t="shared" si="7"/>
        <v>3289</v>
      </c>
    </row>
    <row r="75" spans="1:6" ht="15.75">
      <c r="A75" s="45" t="s">
        <v>353</v>
      </c>
      <c r="B75" s="34" t="s">
        <v>252</v>
      </c>
      <c r="C75" s="46" t="s">
        <v>215</v>
      </c>
      <c r="D75" s="141">
        <v>1200</v>
      </c>
      <c r="E75" s="142">
        <f t="shared" si="6"/>
        <v>1380</v>
      </c>
      <c r="F75" s="255">
        <f t="shared" si="7"/>
        <v>7176</v>
      </c>
    </row>
    <row r="76" spans="1:6" ht="15.75">
      <c r="A76" s="45" t="s">
        <v>355</v>
      </c>
      <c r="B76" s="34" t="s">
        <v>356</v>
      </c>
      <c r="C76" s="41" t="s">
        <v>202</v>
      </c>
      <c r="D76" s="141">
        <v>940</v>
      </c>
      <c r="E76" s="142">
        <f t="shared" si="6"/>
        <v>1081</v>
      </c>
      <c r="F76" s="255">
        <f t="shared" si="7"/>
        <v>5621.2</v>
      </c>
    </row>
    <row r="77" spans="1:6" ht="15.75">
      <c r="A77" s="45" t="s">
        <v>358</v>
      </c>
      <c r="B77" s="34" t="s">
        <v>320</v>
      </c>
      <c r="C77" s="41" t="s">
        <v>207</v>
      </c>
      <c r="D77" s="141">
        <v>1450</v>
      </c>
      <c r="E77" s="142">
        <f t="shared" si="6"/>
        <v>1667.4999999999998</v>
      </c>
      <c r="F77" s="255">
        <f t="shared" si="7"/>
        <v>8671</v>
      </c>
    </row>
    <row r="78" spans="1:6" ht="15.75">
      <c r="A78" s="45" t="s">
        <v>360</v>
      </c>
      <c r="B78" s="34" t="s">
        <v>320</v>
      </c>
      <c r="C78" s="46" t="s">
        <v>207</v>
      </c>
      <c r="D78" s="141">
        <v>1450</v>
      </c>
      <c r="E78" s="142">
        <f t="shared" si="6"/>
        <v>1667.4999999999998</v>
      </c>
      <c r="F78" s="255">
        <f t="shared" si="7"/>
        <v>8671</v>
      </c>
    </row>
    <row r="79" spans="1:6" ht="15.75">
      <c r="A79" s="45" t="s">
        <v>362</v>
      </c>
      <c r="B79" s="34" t="s">
        <v>320</v>
      </c>
      <c r="C79" s="46" t="s">
        <v>207</v>
      </c>
      <c r="D79" s="141">
        <v>1450</v>
      </c>
      <c r="E79" s="142">
        <f t="shared" si="6"/>
        <v>1667.4999999999998</v>
      </c>
      <c r="F79" s="255">
        <f t="shared" si="7"/>
        <v>8671</v>
      </c>
    </row>
    <row r="80" spans="1:6" ht="15.75">
      <c r="A80" s="45" t="s">
        <v>364</v>
      </c>
      <c r="B80" s="34" t="s">
        <v>320</v>
      </c>
      <c r="C80" s="46" t="s">
        <v>215</v>
      </c>
      <c r="D80" s="141">
        <v>1450</v>
      </c>
      <c r="E80" s="142">
        <f t="shared" si="6"/>
        <v>1667.4999999999998</v>
      </c>
      <c r="F80" s="255">
        <f t="shared" si="7"/>
        <v>8671</v>
      </c>
    </row>
    <row r="81" spans="1:6" ht="15.75">
      <c r="A81" s="45" t="s">
        <v>366</v>
      </c>
      <c r="B81" s="34" t="s">
        <v>320</v>
      </c>
      <c r="C81" s="46" t="s">
        <v>215</v>
      </c>
      <c r="D81" s="141">
        <v>1450</v>
      </c>
      <c r="E81" s="142">
        <f t="shared" si="6"/>
        <v>1667.4999999999998</v>
      </c>
      <c r="F81" s="255">
        <f t="shared" si="7"/>
        <v>8671</v>
      </c>
    </row>
    <row r="82" spans="1:6" ht="15.75">
      <c r="A82" s="45" t="s">
        <v>367</v>
      </c>
      <c r="B82" s="34" t="s">
        <v>368</v>
      </c>
      <c r="C82" s="41" t="s">
        <v>207</v>
      </c>
      <c r="D82" s="141">
        <v>2250</v>
      </c>
      <c r="E82" s="142">
        <f t="shared" si="6"/>
        <v>2587.5</v>
      </c>
      <c r="F82" s="255">
        <f t="shared" si="7"/>
        <v>13455</v>
      </c>
    </row>
    <row r="83" spans="1:6" ht="15.75">
      <c r="A83" s="45" t="s">
        <v>370</v>
      </c>
      <c r="B83" s="34" t="s">
        <v>371</v>
      </c>
      <c r="C83" s="41" t="s">
        <v>207</v>
      </c>
      <c r="D83" s="141">
        <v>2250</v>
      </c>
      <c r="E83" s="142">
        <f t="shared" si="6"/>
        <v>2587.5</v>
      </c>
      <c r="F83" s="255">
        <f t="shared" si="7"/>
        <v>13455</v>
      </c>
    </row>
    <row r="84" spans="1:6" ht="15.75">
      <c r="A84" s="45" t="s">
        <v>372</v>
      </c>
      <c r="B84" s="47" t="s">
        <v>371</v>
      </c>
      <c r="C84" s="46" t="s">
        <v>215</v>
      </c>
      <c r="D84" s="141">
        <v>2250</v>
      </c>
      <c r="E84" s="142">
        <f t="shared" si="6"/>
        <v>2587.5</v>
      </c>
      <c r="F84" s="255">
        <f t="shared" si="7"/>
        <v>13455</v>
      </c>
    </row>
    <row r="85" spans="1:6" ht="15.75">
      <c r="A85" s="45" t="s">
        <v>373</v>
      </c>
      <c r="B85" s="34" t="s">
        <v>368</v>
      </c>
      <c r="C85" s="41" t="s">
        <v>230</v>
      </c>
      <c r="D85" s="141">
        <v>1180</v>
      </c>
      <c r="E85" s="142">
        <f t="shared" si="6"/>
        <v>1357</v>
      </c>
      <c r="F85" s="255">
        <f t="shared" si="7"/>
        <v>7056.400000000001</v>
      </c>
    </row>
    <row r="86" spans="1:6" ht="15.75">
      <c r="A86" s="45" t="s">
        <v>374</v>
      </c>
      <c r="B86" s="34" t="s">
        <v>335</v>
      </c>
      <c r="C86" s="41" t="s">
        <v>202</v>
      </c>
      <c r="D86" s="141">
        <v>1500</v>
      </c>
      <c r="E86" s="142">
        <f t="shared" si="6"/>
        <v>1724.9999999999998</v>
      </c>
      <c r="F86" s="255">
        <f t="shared" si="7"/>
        <v>8970</v>
      </c>
    </row>
    <row r="87" spans="1:6" ht="15.75">
      <c r="A87" s="45" t="s">
        <v>375</v>
      </c>
      <c r="B87" s="34" t="s">
        <v>376</v>
      </c>
      <c r="C87" s="41" t="s">
        <v>207</v>
      </c>
      <c r="D87" s="141">
        <v>2500</v>
      </c>
      <c r="E87" s="142">
        <f t="shared" si="6"/>
        <v>2875</v>
      </c>
      <c r="F87" s="255">
        <f t="shared" si="7"/>
        <v>14950</v>
      </c>
    </row>
    <row r="88" spans="1:6" ht="15.75">
      <c r="A88" s="45" t="s">
        <v>377</v>
      </c>
      <c r="B88" s="34" t="s">
        <v>376</v>
      </c>
      <c r="C88" s="41" t="s">
        <v>207</v>
      </c>
      <c r="D88" s="141">
        <v>2520</v>
      </c>
      <c r="E88" s="142">
        <f t="shared" si="6"/>
        <v>2898</v>
      </c>
      <c r="F88" s="255">
        <f t="shared" si="7"/>
        <v>15069.6</v>
      </c>
    </row>
    <row r="89" spans="1:6" ht="15.75">
      <c r="A89" s="45" t="s">
        <v>378</v>
      </c>
      <c r="B89" s="34" t="s">
        <v>379</v>
      </c>
      <c r="C89" s="41" t="s">
        <v>215</v>
      </c>
      <c r="D89" s="141">
        <v>2520</v>
      </c>
      <c r="E89" s="142">
        <f t="shared" si="6"/>
        <v>2898</v>
      </c>
      <c r="F89" s="255">
        <f t="shared" si="7"/>
        <v>15069.6</v>
      </c>
    </row>
    <row r="90" spans="1:6" ht="15.75">
      <c r="A90" s="45" t="s">
        <v>380</v>
      </c>
      <c r="B90" s="34" t="s">
        <v>204</v>
      </c>
      <c r="C90" s="41" t="s">
        <v>207</v>
      </c>
      <c r="D90" s="141">
        <v>1850</v>
      </c>
      <c r="E90" s="142">
        <f t="shared" si="6"/>
        <v>2127.5</v>
      </c>
      <c r="F90" s="255">
        <f t="shared" si="7"/>
        <v>11063</v>
      </c>
    </row>
    <row r="91" spans="1:6" ht="15.75">
      <c r="A91" s="45" t="s">
        <v>381</v>
      </c>
      <c r="B91" s="34" t="s">
        <v>252</v>
      </c>
      <c r="C91" s="41" t="s">
        <v>207</v>
      </c>
      <c r="D91" s="141">
        <v>2150</v>
      </c>
      <c r="E91" s="142">
        <f t="shared" si="6"/>
        <v>2472.5</v>
      </c>
      <c r="F91" s="255">
        <f t="shared" si="7"/>
        <v>12857</v>
      </c>
    </row>
    <row r="92" spans="1:6" ht="15.75">
      <c r="A92" s="45" t="s">
        <v>382</v>
      </c>
      <c r="B92" s="34" t="s">
        <v>252</v>
      </c>
      <c r="C92" s="46" t="s">
        <v>215</v>
      </c>
      <c r="D92" s="141">
        <v>2150</v>
      </c>
      <c r="E92" s="142">
        <f t="shared" si="6"/>
        <v>2472.5</v>
      </c>
      <c r="F92" s="255">
        <f t="shared" si="7"/>
        <v>12857</v>
      </c>
    </row>
    <row r="93" spans="1:6" ht="15.75">
      <c r="A93" s="45" t="s">
        <v>385</v>
      </c>
      <c r="B93" s="34" t="s">
        <v>250</v>
      </c>
      <c r="C93" s="41" t="s">
        <v>230</v>
      </c>
      <c r="D93" s="141">
        <v>1850</v>
      </c>
      <c r="E93" s="142">
        <f t="shared" si="6"/>
        <v>2127.5</v>
      </c>
      <c r="F93" s="255">
        <f t="shared" si="7"/>
        <v>11063</v>
      </c>
    </row>
    <row r="94" spans="1:6" ht="15.75">
      <c r="A94" s="45" t="s">
        <v>388</v>
      </c>
      <c r="B94" s="34" t="s">
        <v>252</v>
      </c>
      <c r="C94" s="46" t="s">
        <v>215</v>
      </c>
      <c r="D94" s="141">
        <v>2150</v>
      </c>
      <c r="E94" s="142">
        <f t="shared" si="6"/>
        <v>2472.5</v>
      </c>
      <c r="F94" s="255">
        <f t="shared" si="7"/>
        <v>12857</v>
      </c>
    </row>
    <row r="95" spans="1:6" ht="15.75">
      <c r="A95" s="45" t="s">
        <v>391</v>
      </c>
      <c r="B95" s="34" t="s">
        <v>356</v>
      </c>
      <c r="C95" s="41" t="s">
        <v>202</v>
      </c>
      <c r="D95" s="141">
        <v>2450</v>
      </c>
      <c r="E95" s="142">
        <f t="shared" si="6"/>
        <v>2817.5</v>
      </c>
      <c r="F95" s="255">
        <f t="shared" si="7"/>
        <v>14651</v>
      </c>
    </row>
    <row r="96" spans="1:6" ht="15.75">
      <c r="A96" s="45" t="s">
        <v>393</v>
      </c>
      <c r="B96" s="34" t="s">
        <v>320</v>
      </c>
      <c r="C96" s="41" t="s">
        <v>207</v>
      </c>
      <c r="D96" s="141">
        <v>2450</v>
      </c>
      <c r="E96" s="142">
        <f t="shared" si="6"/>
        <v>2817.5</v>
      </c>
      <c r="F96" s="255">
        <f t="shared" si="7"/>
        <v>14651</v>
      </c>
    </row>
    <row r="97" spans="1:6" ht="15.75">
      <c r="A97" s="45" t="s">
        <v>395</v>
      </c>
      <c r="B97" s="34" t="s">
        <v>320</v>
      </c>
      <c r="C97" s="46" t="s">
        <v>207</v>
      </c>
      <c r="D97" s="141">
        <v>2450</v>
      </c>
      <c r="E97" s="142">
        <f t="shared" si="6"/>
        <v>2817.5</v>
      </c>
      <c r="F97" s="255">
        <f t="shared" si="7"/>
        <v>14651</v>
      </c>
    </row>
    <row r="98" spans="1:6" ht="15.75">
      <c r="A98" s="45" t="s">
        <v>398</v>
      </c>
      <c r="B98" s="34" t="s">
        <v>320</v>
      </c>
      <c r="C98" s="46" t="s">
        <v>207</v>
      </c>
      <c r="D98" s="141">
        <v>2450</v>
      </c>
      <c r="E98" s="142">
        <f t="shared" si="6"/>
        <v>2817.5</v>
      </c>
      <c r="F98" s="255">
        <f t="shared" si="7"/>
        <v>14651</v>
      </c>
    </row>
    <row r="99" spans="1:6" ht="15.75">
      <c r="A99" s="45" t="s">
        <v>400</v>
      </c>
      <c r="B99" s="34" t="s">
        <v>320</v>
      </c>
      <c r="C99" s="46" t="s">
        <v>215</v>
      </c>
      <c r="D99" s="141">
        <v>2450</v>
      </c>
      <c r="E99" s="142">
        <f t="shared" si="6"/>
        <v>2817.5</v>
      </c>
      <c r="F99" s="255">
        <f t="shared" si="7"/>
        <v>14651</v>
      </c>
    </row>
    <row r="100" spans="1:6" ht="15.75">
      <c r="A100" s="45" t="s">
        <v>402</v>
      </c>
      <c r="B100" s="34" t="s">
        <v>320</v>
      </c>
      <c r="C100" s="46" t="s">
        <v>215</v>
      </c>
      <c r="D100" s="141">
        <v>2450</v>
      </c>
      <c r="E100" s="142">
        <f t="shared" si="6"/>
        <v>2817.5</v>
      </c>
      <c r="F100" s="255">
        <f t="shared" si="7"/>
        <v>14651</v>
      </c>
    </row>
    <row r="101" spans="1:6" ht="15.75">
      <c r="A101" s="45" t="s">
        <v>404</v>
      </c>
      <c r="B101" s="34" t="s">
        <v>405</v>
      </c>
      <c r="C101" s="41" t="s">
        <v>207</v>
      </c>
      <c r="D101" s="141">
        <v>5200</v>
      </c>
      <c r="E101" s="142">
        <f t="shared" si="6"/>
        <v>5979.999999999999</v>
      </c>
      <c r="F101" s="255">
        <f t="shared" si="7"/>
        <v>31095.999999999996</v>
      </c>
    </row>
    <row r="102" spans="1:6" ht="15.75">
      <c r="A102" s="45" t="s">
        <v>407</v>
      </c>
      <c r="B102" s="34" t="s">
        <v>371</v>
      </c>
      <c r="C102" s="41" t="s">
        <v>207</v>
      </c>
      <c r="D102" s="141">
        <v>5200</v>
      </c>
      <c r="E102" s="142">
        <f t="shared" si="6"/>
        <v>5979.999999999999</v>
      </c>
      <c r="F102" s="255">
        <f t="shared" si="7"/>
        <v>31095.999999999996</v>
      </c>
    </row>
    <row r="103" spans="1:6" ht="15.75">
      <c r="A103" s="45" t="s">
        <v>409</v>
      </c>
      <c r="B103" s="47" t="s">
        <v>371</v>
      </c>
      <c r="C103" s="46" t="s">
        <v>215</v>
      </c>
      <c r="D103" s="141">
        <v>5200</v>
      </c>
      <c r="E103" s="142">
        <f aca="true" t="shared" si="8" ref="E103:E127">D103*1.15</f>
        <v>5979.999999999999</v>
      </c>
      <c r="F103" s="255">
        <f t="shared" si="7"/>
        <v>31095.999999999996</v>
      </c>
    </row>
    <row r="104" spans="1:6" ht="15.75">
      <c r="A104" s="45" t="s">
        <v>411</v>
      </c>
      <c r="B104" s="34" t="s">
        <v>368</v>
      </c>
      <c r="C104" s="41" t="s">
        <v>230</v>
      </c>
      <c r="D104" s="141">
        <v>4700</v>
      </c>
      <c r="E104" s="142">
        <f t="shared" si="8"/>
        <v>5405</v>
      </c>
      <c r="F104" s="255">
        <f t="shared" si="7"/>
        <v>28106</v>
      </c>
    </row>
    <row r="105" spans="1:6" ht="15.75">
      <c r="A105" s="45" t="s">
        <v>413</v>
      </c>
      <c r="B105" s="34" t="s">
        <v>335</v>
      </c>
      <c r="C105" s="41" t="s">
        <v>202</v>
      </c>
      <c r="D105" s="141">
        <v>4950</v>
      </c>
      <c r="E105" s="142">
        <f t="shared" si="8"/>
        <v>5692.5</v>
      </c>
      <c r="F105" s="255">
        <f t="shared" si="7"/>
        <v>29601</v>
      </c>
    </row>
    <row r="106" spans="1:6" ht="15.75">
      <c r="A106" s="45" t="s">
        <v>415</v>
      </c>
      <c r="B106" s="34" t="s">
        <v>376</v>
      </c>
      <c r="C106" s="41" t="s">
        <v>207</v>
      </c>
      <c r="D106" s="141">
        <v>5900</v>
      </c>
      <c r="E106" s="142">
        <f t="shared" si="8"/>
        <v>6784.999999999999</v>
      </c>
      <c r="F106" s="255">
        <f t="shared" si="7"/>
        <v>35282</v>
      </c>
    </row>
    <row r="107" spans="1:6" ht="15.75">
      <c r="A107" s="45" t="s">
        <v>417</v>
      </c>
      <c r="B107" s="34" t="s">
        <v>376</v>
      </c>
      <c r="C107" s="41" t="s">
        <v>207</v>
      </c>
      <c r="D107" s="141">
        <v>5900</v>
      </c>
      <c r="E107" s="142">
        <f t="shared" si="8"/>
        <v>6784.999999999999</v>
      </c>
      <c r="F107" s="255">
        <f t="shared" si="7"/>
        <v>35282</v>
      </c>
    </row>
    <row r="108" spans="1:6" ht="15.75">
      <c r="A108" s="45" t="s">
        <v>419</v>
      </c>
      <c r="B108" s="34" t="s">
        <v>379</v>
      </c>
      <c r="C108" s="41" t="s">
        <v>215</v>
      </c>
      <c r="D108" s="141">
        <v>5500</v>
      </c>
      <c r="E108" s="142">
        <f t="shared" si="8"/>
        <v>6324.999999999999</v>
      </c>
      <c r="F108" s="255">
        <f t="shared" si="7"/>
        <v>32890</v>
      </c>
    </row>
    <row r="109" spans="1:6" ht="15.75">
      <c r="A109" s="45" t="s">
        <v>421</v>
      </c>
      <c r="B109" s="34" t="s">
        <v>204</v>
      </c>
      <c r="C109" s="41" t="s">
        <v>207</v>
      </c>
      <c r="D109" s="141">
        <v>2200</v>
      </c>
      <c r="E109" s="142">
        <f t="shared" si="8"/>
        <v>2530</v>
      </c>
      <c r="F109" s="255">
        <f t="shared" si="7"/>
        <v>13156</v>
      </c>
    </row>
    <row r="110" spans="1:6" ht="15.75">
      <c r="A110" s="45" t="s">
        <v>423</v>
      </c>
      <c r="B110" s="34" t="s">
        <v>252</v>
      </c>
      <c r="C110" s="41" t="s">
        <v>207</v>
      </c>
      <c r="D110" s="141">
        <v>3200</v>
      </c>
      <c r="E110" s="142">
        <f t="shared" si="8"/>
        <v>3679.9999999999995</v>
      </c>
      <c r="F110" s="255">
        <f t="shared" si="7"/>
        <v>19136</v>
      </c>
    </row>
    <row r="111" spans="1:6" ht="15.75">
      <c r="A111" s="45" t="s">
        <v>425</v>
      </c>
      <c r="B111" s="34" t="s">
        <v>252</v>
      </c>
      <c r="C111" s="46" t="s">
        <v>215</v>
      </c>
      <c r="D111" s="141">
        <v>3200</v>
      </c>
      <c r="E111" s="142">
        <f t="shared" si="8"/>
        <v>3679.9999999999995</v>
      </c>
      <c r="F111" s="255">
        <f t="shared" si="7"/>
        <v>19136</v>
      </c>
    </row>
    <row r="112" spans="1:6" ht="15.75">
      <c r="A112" s="45" t="s">
        <v>427</v>
      </c>
      <c r="B112" s="34" t="s">
        <v>250</v>
      </c>
      <c r="C112" s="41" t="s">
        <v>230</v>
      </c>
      <c r="D112" s="141">
        <v>2200</v>
      </c>
      <c r="E112" s="142">
        <f t="shared" si="8"/>
        <v>2530</v>
      </c>
      <c r="F112" s="255">
        <f t="shared" si="7"/>
        <v>13156</v>
      </c>
    </row>
    <row r="113" spans="1:6" ht="15.75">
      <c r="A113" s="45" t="s">
        <v>429</v>
      </c>
      <c r="B113" s="34" t="s">
        <v>252</v>
      </c>
      <c r="C113" s="46" t="s">
        <v>215</v>
      </c>
      <c r="D113" s="141">
        <v>3200</v>
      </c>
      <c r="E113" s="142">
        <f t="shared" si="8"/>
        <v>3679.9999999999995</v>
      </c>
      <c r="F113" s="255">
        <f t="shared" si="7"/>
        <v>19136</v>
      </c>
    </row>
    <row r="114" spans="1:6" ht="15.75">
      <c r="A114" s="45" t="s">
        <v>431</v>
      </c>
      <c r="B114" s="34" t="s">
        <v>356</v>
      </c>
      <c r="C114" s="41" t="s">
        <v>202</v>
      </c>
      <c r="D114" s="141">
        <v>2850</v>
      </c>
      <c r="E114" s="142">
        <f t="shared" si="8"/>
        <v>3277.4999999999995</v>
      </c>
      <c r="F114" s="255">
        <f t="shared" si="7"/>
        <v>17043</v>
      </c>
    </row>
    <row r="115" spans="1:6" ht="15.75">
      <c r="A115" s="45" t="s">
        <v>433</v>
      </c>
      <c r="B115" s="34" t="s">
        <v>320</v>
      </c>
      <c r="C115" s="41" t="s">
        <v>207</v>
      </c>
      <c r="D115" s="141">
        <v>3950</v>
      </c>
      <c r="E115" s="142">
        <f t="shared" si="8"/>
        <v>4542.5</v>
      </c>
      <c r="F115" s="255">
        <f t="shared" si="7"/>
        <v>23621</v>
      </c>
    </row>
    <row r="116" spans="1:6" ht="15.75">
      <c r="A116" s="45" t="s">
        <v>435</v>
      </c>
      <c r="B116" s="34" t="s">
        <v>320</v>
      </c>
      <c r="C116" s="46" t="s">
        <v>207</v>
      </c>
      <c r="D116" s="141">
        <v>3950</v>
      </c>
      <c r="E116" s="142">
        <f t="shared" si="8"/>
        <v>4542.5</v>
      </c>
      <c r="F116" s="255">
        <f t="shared" si="7"/>
        <v>23621</v>
      </c>
    </row>
    <row r="117" spans="1:6" ht="15.75">
      <c r="A117" s="45" t="s">
        <v>437</v>
      </c>
      <c r="B117" s="34" t="s">
        <v>320</v>
      </c>
      <c r="C117" s="46" t="s">
        <v>207</v>
      </c>
      <c r="D117" s="141">
        <v>3950</v>
      </c>
      <c r="E117" s="142">
        <f t="shared" si="8"/>
        <v>4542.5</v>
      </c>
      <c r="F117" s="255">
        <f t="shared" si="7"/>
        <v>23621</v>
      </c>
    </row>
    <row r="118" spans="1:6" ht="15.75">
      <c r="A118" s="45" t="s">
        <v>439</v>
      </c>
      <c r="B118" s="34" t="s">
        <v>320</v>
      </c>
      <c r="C118" s="46" t="s">
        <v>215</v>
      </c>
      <c r="D118" s="141">
        <v>3950</v>
      </c>
      <c r="E118" s="142">
        <f t="shared" si="8"/>
        <v>4542.5</v>
      </c>
      <c r="F118" s="255">
        <f t="shared" si="7"/>
        <v>23621</v>
      </c>
    </row>
    <row r="119" spans="1:6" ht="15.75">
      <c r="A119" s="45" t="s">
        <v>440</v>
      </c>
      <c r="B119" s="34" t="s">
        <v>320</v>
      </c>
      <c r="C119" s="46" t="s">
        <v>215</v>
      </c>
      <c r="D119" s="141">
        <v>3950</v>
      </c>
      <c r="E119" s="142">
        <f t="shared" si="8"/>
        <v>4542.5</v>
      </c>
      <c r="F119" s="255">
        <f t="shared" si="7"/>
        <v>23621</v>
      </c>
    </row>
    <row r="120" spans="1:6" ht="15.75">
      <c r="A120" s="45" t="s">
        <v>441</v>
      </c>
      <c r="B120" s="34" t="s">
        <v>371</v>
      </c>
      <c r="C120" s="41" t="s">
        <v>207</v>
      </c>
      <c r="D120" s="141">
        <v>6500</v>
      </c>
      <c r="E120" s="142">
        <f t="shared" si="8"/>
        <v>7474.999999999999</v>
      </c>
      <c r="F120" s="255">
        <f t="shared" si="7"/>
        <v>38870</v>
      </c>
    </row>
    <row r="121" spans="1:6" ht="15.75">
      <c r="A121" s="45" t="s">
        <v>442</v>
      </c>
      <c r="B121" s="34" t="s">
        <v>371</v>
      </c>
      <c r="C121" s="41" t="s">
        <v>207</v>
      </c>
      <c r="D121" s="141">
        <v>6500</v>
      </c>
      <c r="E121" s="142">
        <f t="shared" si="8"/>
        <v>7474.999999999999</v>
      </c>
      <c r="F121" s="255">
        <f t="shared" si="7"/>
        <v>38870</v>
      </c>
    </row>
    <row r="122" spans="1:6" ht="15.75">
      <c r="A122" s="45" t="s">
        <v>443</v>
      </c>
      <c r="B122" s="47" t="s">
        <v>371</v>
      </c>
      <c r="C122" s="46" t="s">
        <v>215</v>
      </c>
      <c r="D122" s="141">
        <v>6500</v>
      </c>
      <c r="E122" s="142">
        <f t="shared" si="8"/>
        <v>7474.999999999999</v>
      </c>
      <c r="F122" s="255">
        <f t="shared" si="7"/>
        <v>38870</v>
      </c>
    </row>
    <row r="123" spans="1:6" ht="15.75">
      <c r="A123" s="45" t="s">
        <v>444</v>
      </c>
      <c r="B123" s="34" t="s">
        <v>368</v>
      </c>
      <c r="C123" s="41" t="s">
        <v>230</v>
      </c>
      <c r="D123" s="141">
        <v>5400</v>
      </c>
      <c r="E123" s="142">
        <f t="shared" si="8"/>
        <v>6209.999999999999</v>
      </c>
      <c r="F123" s="255">
        <f t="shared" si="7"/>
        <v>32291.999999999996</v>
      </c>
    </row>
    <row r="124" spans="1:6" ht="15.75">
      <c r="A124" s="45" t="s">
        <v>445</v>
      </c>
      <c r="B124" s="34" t="s">
        <v>335</v>
      </c>
      <c r="C124" s="41" t="s">
        <v>202</v>
      </c>
      <c r="D124" s="141">
        <v>5900</v>
      </c>
      <c r="E124" s="142">
        <f t="shared" si="8"/>
        <v>6784.999999999999</v>
      </c>
      <c r="F124" s="255">
        <f t="shared" si="7"/>
        <v>35282</v>
      </c>
    </row>
    <row r="125" spans="1:6" ht="15.75">
      <c r="A125" s="45" t="s">
        <v>446</v>
      </c>
      <c r="B125" s="34" t="s">
        <v>376</v>
      </c>
      <c r="C125" s="41" t="s">
        <v>207</v>
      </c>
      <c r="D125" s="141">
        <v>6900</v>
      </c>
      <c r="E125" s="142">
        <f t="shared" si="8"/>
        <v>7934.999999999999</v>
      </c>
      <c r="F125" s="255">
        <f t="shared" si="7"/>
        <v>41262</v>
      </c>
    </row>
    <row r="126" spans="1:6" ht="15.75">
      <c r="A126" s="45" t="s">
        <v>447</v>
      </c>
      <c r="B126" s="34" t="s">
        <v>376</v>
      </c>
      <c r="C126" s="41" t="s">
        <v>207</v>
      </c>
      <c r="D126" s="141">
        <v>6900</v>
      </c>
      <c r="E126" s="142">
        <f t="shared" si="8"/>
        <v>7934.999999999999</v>
      </c>
      <c r="F126" s="255">
        <f t="shared" si="7"/>
        <v>41262</v>
      </c>
    </row>
    <row r="127" spans="1:6" ht="15.75">
      <c r="A127" s="45" t="s">
        <v>448</v>
      </c>
      <c r="B127" s="34" t="s">
        <v>379</v>
      </c>
      <c r="C127" s="41" t="s">
        <v>215</v>
      </c>
      <c r="D127" s="141">
        <v>6900</v>
      </c>
      <c r="E127" s="142">
        <f t="shared" si="8"/>
        <v>7934.999999999999</v>
      </c>
      <c r="F127" s="255">
        <f t="shared" si="7"/>
        <v>41262</v>
      </c>
    </row>
    <row r="128" spans="1:6" ht="15.75">
      <c r="A128" s="173" t="s">
        <v>401</v>
      </c>
      <c r="B128" s="34" t="s">
        <v>204</v>
      </c>
      <c r="C128" s="92" t="s">
        <v>207</v>
      </c>
      <c r="D128" s="141">
        <v>4200</v>
      </c>
      <c r="E128" s="122">
        <f>D128*1.15</f>
        <v>4830</v>
      </c>
      <c r="F128" s="219">
        <f>E128*5.2</f>
        <v>25116</v>
      </c>
    </row>
    <row r="129" spans="1:6" ht="15.75">
      <c r="A129" s="173" t="s">
        <v>403</v>
      </c>
      <c r="B129" s="34" t="s">
        <v>252</v>
      </c>
      <c r="C129" s="92" t="s">
        <v>207</v>
      </c>
      <c r="D129" s="141">
        <v>5200</v>
      </c>
      <c r="E129" s="122">
        <f aca="true" t="shared" si="9" ref="E129:E146">D129*1.15</f>
        <v>5979.999999999999</v>
      </c>
      <c r="F129" s="219">
        <f aca="true" t="shared" si="10" ref="F129:F146">E129*5.2</f>
        <v>31095.999999999996</v>
      </c>
    </row>
    <row r="130" spans="1:6" ht="15.75">
      <c r="A130" s="173" t="s">
        <v>406</v>
      </c>
      <c r="B130" s="34" t="s">
        <v>252</v>
      </c>
      <c r="C130" s="92" t="s">
        <v>215</v>
      </c>
      <c r="D130" s="141">
        <v>5200</v>
      </c>
      <c r="E130" s="122">
        <f t="shared" si="9"/>
        <v>5979.999999999999</v>
      </c>
      <c r="F130" s="219">
        <f t="shared" si="10"/>
        <v>31095.999999999996</v>
      </c>
    </row>
    <row r="131" spans="1:6" ht="15.75">
      <c r="A131" s="173" t="s">
        <v>408</v>
      </c>
      <c r="B131" s="34" t="s">
        <v>250</v>
      </c>
      <c r="C131" s="92" t="s">
        <v>230</v>
      </c>
      <c r="D131" s="141">
        <v>4200</v>
      </c>
      <c r="E131" s="122">
        <f t="shared" si="9"/>
        <v>4830</v>
      </c>
      <c r="F131" s="219">
        <f t="shared" si="10"/>
        <v>25116</v>
      </c>
    </row>
    <row r="132" spans="1:6" ht="15.75">
      <c r="A132" s="173" t="s">
        <v>410</v>
      </c>
      <c r="B132" s="34" t="s">
        <v>252</v>
      </c>
      <c r="C132" s="92" t="s">
        <v>215</v>
      </c>
      <c r="D132" s="141">
        <v>5200</v>
      </c>
      <c r="E132" s="122">
        <f t="shared" si="9"/>
        <v>5979.999999999999</v>
      </c>
      <c r="F132" s="219">
        <f t="shared" si="10"/>
        <v>31095.999999999996</v>
      </c>
    </row>
    <row r="133" spans="1:6" ht="15.75">
      <c r="A133" s="173" t="s">
        <v>412</v>
      </c>
      <c r="B133" s="34" t="s">
        <v>356</v>
      </c>
      <c r="C133" s="92" t="s">
        <v>202</v>
      </c>
      <c r="D133" s="141">
        <v>4850</v>
      </c>
      <c r="E133" s="122">
        <f t="shared" si="9"/>
        <v>5577.5</v>
      </c>
      <c r="F133" s="219">
        <f t="shared" si="10"/>
        <v>29003</v>
      </c>
    </row>
    <row r="134" spans="1:6" ht="15.75">
      <c r="A134" s="173" t="s">
        <v>414</v>
      </c>
      <c r="B134" s="34" t="s">
        <v>320</v>
      </c>
      <c r="C134" s="92" t="s">
        <v>207</v>
      </c>
      <c r="D134" s="141">
        <v>5950</v>
      </c>
      <c r="E134" s="122">
        <f t="shared" si="9"/>
        <v>6842.499999999999</v>
      </c>
      <c r="F134" s="219">
        <f t="shared" si="10"/>
        <v>35581</v>
      </c>
    </row>
    <row r="135" spans="1:6" ht="15.75">
      <c r="A135" s="173" t="s">
        <v>416</v>
      </c>
      <c r="B135" s="34" t="s">
        <v>320</v>
      </c>
      <c r="C135" s="92" t="s">
        <v>207</v>
      </c>
      <c r="D135" s="141">
        <v>5950</v>
      </c>
      <c r="E135" s="122">
        <f t="shared" si="9"/>
        <v>6842.499999999999</v>
      </c>
      <c r="F135" s="219">
        <f t="shared" si="10"/>
        <v>35581</v>
      </c>
    </row>
    <row r="136" spans="1:6" ht="15.75">
      <c r="A136" s="173" t="s">
        <v>418</v>
      </c>
      <c r="B136" s="34" t="s">
        <v>320</v>
      </c>
      <c r="C136" s="92" t="s">
        <v>207</v>
      </c>
      <c r="D136" s="141">
        <v>5950</v>
      </c>
      <c r="E136" s="122">
        <f t="shared" si="9"/>
        <v>6842.499999999999</v>
      </c>
      <c r="F136" s="219">
        <f t="shared" si="10"/>
        <v>35581</v>
      </c>
    </row>
    <row r="137" spans="1:6" ht="15.75">
      <c r="A137" s="173" t="s">
        <v>420</v>
      </c>
      <c r="B137" s="34" t="s">
        <v>320</v>
      </c>
      <c r="C137" s="92" t="s">
        <v>215</v>
      </c>
      <c r="D137" s="141">
        <v>5950</v>
      </c>
      <c r="E137" s="122">
        <f t="shared" si="9"/>
        <v>6842.499999999999</v>
      </c>
      <c r="F137" s="219">
        <f t="shared" si="10"/>
        <v>35581</v>
      </c>
    </row>
    <row r="138" spans="1:6" ht="15.75">
      <c r="A138" s="173" t="s">
        <v>422</v>
      </c>
      <c r="B138" s="34" t="s">
        <v>320</v>
      </c>
      <c r="C138" s="92" t="s">
        <v>215</v>
      </c>
      <c r="D138" s="141">
        <v>5950</v>
      </c>
      <c r="E138" s="122">
        <f t="shared" si="9"/>
        <v>6842.499999999999</v>
      </c>
      <c r="F138" s="219">
        <f t="shared" si="10"/>
        <v>35581</v>
      </c>
    </row>
    <row r="139" spans="1:6" ht="15.75">
      <c r="A139" s="173" t="s">
        <v>424</v>
      </c>
      <c r="B139" s="34" t="s">
        <v>371</v>
      </c>
      <c r="C139" s="92" t="s">
        <v>207</v>
      </c>
      <c r="D139" s="141">
        <v>9500</v>
      </c>
      <c r="E139" s="122">
        <f t="shared" si="9"/>
        <v>10925</v>
      </c>
      <c r="F139" s="219">
        <f t="shared" si="10"/>
        <v>56810</v>
      </c>
    </row>
    <row r="140" spans="1:6" ht="15.75">
      <c r="A140" s="173" t="s">
        <v>426</v>
      </c>
      <c r="B140" s="34" t="s">
        <v>371</v>
      </c>
      <c r="C140" s="92" t="s">
        <v>207</v>
      </c>
      <c r="D140" s="141">
        <v>9500</v>
      </c>
      <c r="E140" s="122">
        <f t="shared" si="9"/>
        <v>10925</v>
      </c>
      <c r="F140" s="219">
        <f t="shared" si="10"/>
        <v>56810</v>
      </c>
    </row>
    <row r="141" spans="1:6" ht="15.75">
      <c r="A141" s="173" t="s">
        <v>428</v>
      </c>
      <c r="B141" s="47" t="s">
        <v>371</v>
      </c>
      <c r="C141" s="92" t="s">
        <v>215</v>
      </c>
      <c r="D141" s="141">
        <v>9500</v>
      </c>
      <c r="E141" s="122">
        <f t="shared" si="9"/>
        <v>10925</v>
      </c>
      <c r="F141" s="219">
        <f t="shared" si="10"/>
        <v>56810</v>
      </c>
    </row>
    <row r="142" spans="1:6" ht="15.75">
      <c r="A142" s="173" t="s">
        <v>430</v>
      </c>
      <c r="B142" s="34" t="s">
        <v>368</v>
      </c>
      <c r="C142" s="92" t="s">
        <v>230</v>
      </c>
      <c r="D142" s="141">
        <v>8400</v>
      </c>
      <c r="E142" s="122">
        <f t="shared" si="9"/>
        <v>9660</v>
      </c>
      <c r="F142" s="219">
        <f t="shared" si="10"/>
        <v>50232</v>
      </c>
    </row>
    <row r="143" spans="1:6" ht="15.75">
      <c r="A143" s="173" t="s">
        <v>432</v>
      </c>
      <c r="B143" s="34" t="s">
        <v>335</v>
      </c>
      <c r="C143" s="92" t="s">
        <v>202</v>
      </c>
      <c r="D143" s="141">
        <v>8900</v>
      </c>
      <c r="E143" s="122">
        <f t="shared" si="9"/>
        <v>10235</v>
      </c>
      <c r="F143" s="219">
        <f t="shared" si="10"/>
        <v>53222</v>
      </c>
    </row>
    <row r="144" spans="1:6" ht="15.75">
      <c r="A144" s="173" t="s">
        <v>434</v>
      </c>
      <c r="B144" s="34" t="s">
        <v>376</v>
      </c>
      <c r="C144" s="92" t="s">
        <v>207</v>
      </c>
      <c r="D144" s="141">
        <v>9900</v>
      </c>
      <c r="E144" s="122">
        <f t="shared" si="9"/>
        <v>11385</v>
      </c>
      <c r="F144" s="219">
        <f t="shared" si="10"/>
        <v>59202</v>
      </c>
    </row>
    <row r="145" spans="1:6" ht="15.75">
      <c r="A145" s="173" t="s">
        <v>436</v>
      </c>
      <c r="B145" s="34" t="s">
        <v>376</v>
      </c>
      <c r="C145" s="92" t="s">
        <v>207</v>
      </c>
      <c r="D145" s="141">
        <v>9900</v>
      </c>
      <c r="E145" s="122">
        <f t="shared" si="9"/>
        <v>11385</v>
      </c>
      <c r="F145" s="219">
        <f t="shared" si="10"/>
        <v>59202</v>
      </c>
    </row>
    <row r="146" spans="1:6" ht="15.75">
      <c r="A146" s="173" t="s">
        <v>438</v>
      </c>
      <c r="B146" s="34" t="s">
        <v>379</v>
      </c>
      <c r="C146" s="92" t="s">
        <v>215</v>
      </c>
      <c r="D146" s="141">
        <v>9900</v>
      </c>
      <c r="E146" s="122">
        <f t="shared" si="9"/>
        <v>11385</v>
      </c>
      <c r="F146" s="219">
        <f t="shared" si="10"/>
        <v>59202</v>
      </c>
    </row>
  </sheetData>
  <sheetProtection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E5" sqref="E5:E17"/>
    </sheetView>
  </sheetViews>
  <sheetFormatPr defaultColWidth="11.421875" defaultRowHeight="12.75"/>
  <cols>
    <col min="1" max="1" width="19.57421875" style="0" customWidth="1"/>
    <col min="2" max="2" width="14.7109375" style="0" customWidth="1"/>
    <col min="3" max="3" width="15.140625" style="0" hidden="1" customWidth="1"/>
    <col min="4" max="4" width="11.00390625" style="0" hidden="1" customWidth="1"/>
    <col min="5" max="5" width="10.421875" style="0" customWidth="1"/>
  </cols>
  <sheetData>
    <row r="2" spans="1:3" ht="15.75">
      <c r="A2" s="97"/>
      <c r="B2" s="98" t="s">
        <v>449</v>
      </c>
      <c r="C2" s="98"/>
    </row>
    <row r="3" spans="1:3" ht="15.75">
      <c r="A3" s="94"/>
      <c r="B3" s="14"/>
      <c r="C3" s="14"/>
    </row>
    <row r="4" spans="1:3" ht="15.75">
      <c r="A4" s="204" t="s">
        <v>450</v>
      </c>
      <c r="B4" s="204" t="s">
        <v>5</v>
      </c>
      <c r="C4" s="202"/>
    </row>
    <row r="5" spans="1:5" ht="15.75">
      <c r="A5" s="95" t="s">
        <v>452</v>
      </c>
      <c r="B5" s="96" t="s">
        <v>451</v>
      </c>
      <c r="C5" s="203">
        <v>790</v>
      </c>
      <c r="D5" s="122">
        <f>C5*1.15</f>
        <v>908.4999999999999</v>
      </c>
      <c r="E5" s="219">
        <f>D5*5.2</f>
        <v>4724.2</v>
      </c>
    </row>
    <row r="6" spans="1:5" ht="15.75">
      <c r="A6" s="95" t="s">
        <v>453</v>
      </c>
      <c r="B6" s="96" t="s">
        <v>451</v>
      </c>
      <c r="C6" s="203">
        <v>990</v>
      </c>
      <c r="D6" s="122">
        <f aca="true" t="shared" si="0" ref="D6:D17">C6*1.15</f>
        <v>1138.5</v>
      </c>
      <c r="E6" s="219">
        <f aca="true" t="shared" si="1" ref="E6:E17">D6*5.2</f>
        <v>5920.2</v>
      </c>
    </row>
    <row r="7" spans="1:5" ht="15.75">
      <c r="A7" s="95" t="s">
        <v>454</v>
      </c>
      <c r="B7" s="96" t="s">
        <v>451</v>
      </c>
      <c r="C7" s="203">
        <v>1700</v>
      </c>
      <c r="D7" s="122">
        <f t="shared" si="0"/>
        <v>1954.9999999999998</v>
      </c>
      <c r="E7" s="219">
        <f t="shared" si="1"/>
        <v>10166</v>
      </c>
    </row>
    <row r="8" spans="1:5" ht="15.75">
      <c r="A8" s="95" t="s">
        <v>455</v>
      </c>
      <c r="B8" s="96" t="s">
        <v>451</v>
      </c>
      <c r="C8" s="203">
        <v>2290</v>
      </c>
      <c r="D8" s="122">
        <f t="shared" si="0"/>
        <v>2633.5</v>
      </c>
      <c r="E8" s="219">
        <f t="shared" si="1"/>
        <v>13694.2</v>
      </c>
    </row>
    <row r="9" spans="1:5" ht="15.75">
      <c r="A9" s="95" t="s">
        <v>456</v>
      </c>
      <c r="B9" s="96" t="s">
        <v>451</v>
      </c>
      <c r="C9" s="203">
        <v>2950</v>
      </c>
      <c r="D9" s="122">
        <f t="shared" si="0"/>
        <v>3392.4999999999995</v>
      </c>
      <c r="E9" s="219">
        <f t="shared" si="1"/>
        <v>17641</v>
      </c>
    </row>
    <row r="10" spans="1:5" ht="15.75">
      <c r="A10" s="94"/>
      <c r="B10" s="1"/>
      <c r="C10" s="14"/>
      <c r="D10" s="122">
        <f t="shared" si="0"/>
        <v>0</v>
      </c>
      <c r="E10" s="219">
        <f t="shared" si="1"/>
        <v>0</v>
      </c>
    </row>
    <row r="11" spans="1:5" ht="15.75">
      <c r="A11" s="94"/>
      <c r="B11" s="1"/>
      <c r="C11" s="14"/>
      <c r="D11" s="122">
        <f t="shared" si="0"/>
        <v>0</v>
      </c>
      <c r="E11" s="219">
        <f t="shared" si="1"/>
        <v>0</v>
      </c>
    </row>
    <row r="12" spans="1:5" ht="15.75">
      <c r="A12" s="289" t="s">
        <v>457</v>
      </c>
      <c r="B12" s="289"/>
      <c r="C12" s="290"/>
      <c r="D12" s="122">
        <f t="shared" si="0"/>
        <v>0</v>
      </c>
      <c r="E12" s="219">
        <f t="shared" si="1"/>
        <v>0</v>
      </c>
    </row>
    <row r="13" spans="1:5" ht="15.75">
      <c r="A13" s="14"/>
      <c r="B13" s="14"/>
      <c r="C13" s="14"/>
      <c r="D13" s="122">
        <f t="shared" si="0"/>
        <v>0</v>
      </c>
      <c r="E13" s="219">
        <f t="shared" si="1"/>
        <v>0</v>
      </c>
    </row>
    <row r="14" spans="1:5" ht="15.75">
      <c r="A14" s="95" t="s">
        <v>458</v>
      </c>
      <c r="B14" s="96" t="s">
        <v>459</v>
      </c>
      <c r="C14" s="144">
        <v>175</v>
      </c>
      <c r="D14" s="122">
        <f t="shared" si="0"/>
        <v>201.24999999999997</v>
      </c>
      <c r="E14" s="219">
        <f t="shared" si="1"/>
        <v>1046.5</v>
      </c>
    </row>
    <row r="15" spans="1:5" ht="15.75">
      <c r="A15" s="95" t="s">
        <v>458</v>
      </c>
      <c r="B15" s="96" t="s">
        <v>460</v>
      </c>
      <c r="C15" s="144">
        <v>195</v>
      </c>
      <c r="D15" s="122">
        <f t="shared" si="0"/>
        <v>224.24999999999997</v>
      </c>
      <c r="E15" s="219">
        <f t="shared" si="1"/>
        <v>1166.1</v>
      </c>
    </row>
    <row r="16" spans="1:5" ht="15.75">
      <c r="A16" s="95" t="s">
        <v>458</v>
      </c>
      <c r="B16" s="96" t="s">
        <v>461</v>
      </c>
      <c r="C16" s="144">
        <v>350</v>
      </c>
      <c r="D16" s="122">
        <f t="shared" si="0"/>
        <v>402.49999999999994</v>
      </c>
      <c r="E16" s="219">
        <f t="shared" si="1"/>
        <v>2093</v>
      </c>
    </row>
    <row r="17" spans="1:5" ht="15.75">
      <c r="A17" s="96"/>
      <c r="B17" s="96" t="s">
        <v>462</v>
      </c>
      <c r="C17" s="144">
        <v>390</v>
      </c>
      <c r="D17" s="122">
        <f t="shared" si="0"/>
        <v>448.49999999999994</v>
      </c>
      <c r="E17" s="219">
        <f t="shared" si="1"/>
        <v>2332.2</v>
      </c>
    </row>
  </sheetData>
  <sheetProtection/>
  <mergeCells count="1">
    <mergeCell ref="A12:C12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M2" sqref="M2"/>
    </sheetView>
  </sheetViews>
  <sheetFormatPr defaultColWidth="11.421875" defaultRowHeight="12.75"/>
  <cols>
    <col min="1" max="1" width="26.57421875" style="48" customWidth="1"/>
    <col min="2" max="2" width="15.8515625" style="49" customWidth="1"/>
    <col min="3" max="3" width="16.8515625" style="50" customWidth="1"/>
    <col min="4" max="4" width="14.140625" style="50" hidden="1" customWidth="1"/>
    <col min="5" max="5" width="14.57421875" style="1" hidden="1" customWidth="1"/>
    <col min="6" max="6" width="17.28125" style="1" customWidth="1"/>
    <col min="7" max="7" width="55.00390625" style="1" customWidth="1"/>
    <col min="8" max="8" width="0.13671875" style="1" hidden="1" customWidth="1"/>
    <col min="9" max="9" width="0" style="1" hidden="1" customWidth="1"/>
    <col min="10" max="10" width="11.421875" style="1" hidden="1" customWidth="1"/>
    <col min="11" max="11" width="14.7109375" style="1" hidden="1" customWidth="1"/>
    <col min="12" max="12" width="15.421875" style="1" hidden="1" customWidth="1"/>
    <col min="13" max="13" width="16.421875" style="1" customWidth="1"/>
    <col min="14" max="16384" width="11.421875" style="1" customWidth="1"/>
  </cols>
  <sheetData>
    <row r="1" spans="1:12" ht="11.25" customHeight="1">
      <c r="A1" s="99"/>
      <c r="B1" s="100"/>
      <c r="C1" s="101"/>
      <c r="D1" s="101"/>
      <c r="E1" s="96"/>
      <c r="F1" s="108"/>
      <c r="G1" s="108"/>
      <c r="H1" s="96"/>
      <c r="I1" s="96"/>
      <c r="J1" s="96"/>
      <c r="K1" s="96"/>
      <c r="L1" s="96"/>
    </row>
    <row r="2" spans="1:12" ht="33" customHeight="1">
      <c r="A2" s="89" t="s">
        <v>463</v>
      </c>
      <c r="B2" s="102" t="s">
        <v>464</v>
      </c>
      <c r="C2" s="103" t="s">
        <v>465</v>
      </c>
      <c r="D2" s="89" t="s">
        <v>466</v>
      </c>
      <c r="E2" s="205"/>
      <c r="F2" s="108"/>
      <c r="G2" s="298" t="s">
        <v>683</v>
      </c>
      <c r="H2" s="299"/>
      <c r="I2" s="299"/>
      <c r="J2" s="299"/>
      <c r="K2" s="299"/>
      <c r="L2" s="206"/>
    </row>
    <row r="3" spans="1:13" ht="20.25">
      <c r="A3" s="300" t="s">
        <v>682</v>
      </c>
      <c r="B3" s="300"/>
      <c r="C3" s="300"/>
      <c r="D3" s="300"/>
      <c r="E3" s="205"/>
      <c r="F3" s="96"/>
      <c r="G3" s="74" t="s">
        <v>467</v>
      </c>
      <c r="H3" s="294"/>
      <c r="I3" s="294"/>
      <c r="J3" s="295">
        <v>6500</v>
      </c>
      <c r="K3" s="295"/>
      <c r="L3" s="207">
        <f>J3*1.15</f>
        <v>7474.999999999999</v>
      </c>
      <c r="M3" s="234">
        <f>L3*5.2</f>
        <v>38870</v>
      </c>
    </row>
    <row r="4" spans="1:13" ht="20.25">
      <c r="A4" s="86" t="s">
        <v>468</v>
      </c>
      <c r="B4" s="100" t="s">
        <v>469</v>
      </c>
      <c r="C4" s="101">
        <v>1000</v>
      </c>
      <c r="D4" s="106">
        <v>2550</v>
      </c>
      <c r="E4" s="145">
        <f>D4*1.15</f>
        <v>2932.5</v>
      </c>
      <c r="F4" s="234">
        <f>E4*5.2</f>
        <v>15249</v>
      </c>
      <c r="G4" s="74" t="s">
        <v>470</v>
      </c>
      <c r="H4" s="294"/>
      <c r="I4" s="294"/>
      <c r="J4" s="295">
        <v>6500</v>
      </c>
      <c r="K4" s="295"/>
      <c r="L4" s="207">
        <f aca="true" t="shared" si="0" ref="L4:L9">J4*1.15</f>
        <v>7474.999999999999</v>
      </c>
      <c r="M4" s="234">
        <f aca="true" t="shared" si="1" ref="M4:M22">L4*5.2</f>
        <v>38870</v>
      </c>
    </row>
    <row r="5" spans="1:13" ht="20.25">
      <c r="A5" s="86" t="s">
        <v>471</v>
      </c>
      <c r="B5" s="100" t="s">
        <v>472</v>
      </c>
      <c r="C5" s="101">
        <v>1000</v>
      </c>
      <c r="D5" s="106">
        <v>2950</v>
      </c>
      <c r="E5" s="145">
        <f aca="true" t="shared" si="2" ref="E5:E12">D5*1.15</f>
        <v>3392.4999999999995</v>
      </c>
      <c r="F5" s="234">
        <f aca="true" t="shared" si="3" ref="F5:F68">E5*5.2</f>
        <v>17641</v>
      </c>
      <c r="G5" s="74" t="s">
        <v>473</v>
      </c>
      <c r="H5" s="294"/>
      <c r="I5" s="294"/>
      <c r="J5" s="295">
        <v>6500</v>
      </c>
      <c r="K5" s="295"/>
      <c r="L5" s="207">
        <f t="shared" si="0"/>
        <v>7474.999999999999</v>
      </c>
      <c r="M5" s="234">
        <f t="shared" si="1"/>
        <v>38870</v>
      </c>
    </row>
    <row r="6" spans="1:13" ht="20.25">
      <c r="A6" s="86" t="s">
        <v>474</v>
      </c>
      <c r="B6" s="100" t="s">
        <v>475</v>
      </c>
      <c r="C6" s="101">
        <v>1000</v>
      </c>
      <c r="D6" s="106">
        <v>2950</v>
      </c>
      <c r="E6" s="145">
        <f t="shared" si="2"/>
        <v>3392.4999999999995</v>
      </c>
      <c r="F6" s="234">
        <f t="shared" si="3"/>
        <v>17641</v>
      </c>
      <c r="G6" s="74" t="s">
        <v>476</v>
      </c>
      <c r="H6" s="294"/>
      <c r="I6" s="294"/>
      <c r="J6" s="295">
        <v>5600</v>
      </c>
      <c r="K6" s="295"/>
      <c r="L6" s="207">
        <f t="shared" si="0"/>
        <v>6439.999999999999</v>
      </c>
      <c r="M6" s="234">
        <f t="shared" si="1"/>
        <v>33488</v>
      </c>
    </row>
    <row r="7" spans="1:13" ht="20.25">
      <c r="A7" s="86" t="s">
        <v>477</v>
      </c>
      <c r="B7" s="100" t="s">
        <v>478</v>
      </c>
      <c r="C7" s="101">
        <v>1000</v>
      </c>
      <c r="D7" s="106">
        <v>3750</v>
      </c>
      <c r="E7" s="145">
        <f t="shared" si="2"/>
        <v>4312.5</v>
      </c>
      <c r="F7" s="234">
        <f t="shared" si="3"/>
        <v>22425</v>
      </c>
      <c r="G7" s="74" t="s">
        <v>479</v>
      </c>
      <c r="H7" s="294"/>
      <c r="I7" s="294"/>
      <c r="J7" s="295">
        <v>18000</v>
      </c>
      <c r="K7" s="295"/>
      <c r="L7" s="207">
        <f t="shared" si="0"/>
        <v>20700</v>
      </c>
      <c r="M7" s="234">
        <f t="shared" si="1"/>
        <v>107640</v>
      </c>
    </row>
    <row r="8" spans="1:13" ht="20.25">
      <c r="A8" s="86" t="s">
        <v>480</v>
      </c>
      <c r="B8" s="100" t="s">
        <v>481</v>
      </c>
      <c r="C8" s="101">
        <v>1000</v>
      </c>
      <c r="D8" s="106">
        <v>4100</v>
      </c>
      <c r="E8" s="145">
        <f t="shared" si="2"/>
        <v>4715</v>
      </c>
      <c r="F8" s="234">
        <f t="shared" si="3"/>
        <v>24518</v>
      </c>
      <c r="G8" s="74" t="s">
        <v>482</v>
      </c>
      <c r="H8" s="294"/>
      <c r="I8" s="294"/>
      <c r="J8" s="295">
        <v>10700</v>
      </c>
      <c r="K8" s="295"/>
      <c r="L8" s="207">
        <f t="shared" si="0"/>
        <v>12304.999999999998</v>
      </c>
      <c r="M8" s="234">
        <f t="shared" si="1"/>
        <v>63985.99999999999</v>
      </c>
    </row>
    <row r="9" spans="1:13" ht="20.25">
      <c r="A9" s="86" t="s">
        <v>483</v>
      </c>
      <c r="B9" s="100" t="s">
        <v>484</v>
      </c>
      <c r="C9" s="101">
        <v>1000</v>
      </c>
      <c r="D9" s="106">
        <v>5550</v>
      </c>
      <c r="E9" s="145">
        <f t="shared" si="2"/>
        <v>6382.499999999999</v>
      </c>
      <c r="F9" s="234">
        <f t="shared" si="3"/>
        <v>33189</v>
      </c>
      <c r="G9" s="74" t="s">
        <v>485</v>
      </c>
      <c r="H9" s="294"/>
      <c r="I9" s="294"/>
      <c r="J9" s="295">
        <v>10700</v>
      </c>
      <c r="K9" s="295"/>
      <c r="L9" s="207">
        <f t="shared" si="0"/>
        <v>12304.999999999998</v>
      </c>
      <c r="M9" s="234">
        <f t="shared" si="1"/>
        <v>63985.99999999999</v>
      </c>
    </row>
    <row r="10" spans="1:13" ht="15.75">
      <c r="A10" s="86" t="s">
        <v>486</v>
      </c>
      <c r="B10" s="100" t="s">
        <v>487</v>
      </c>
      <c r="C10" s="101">
        <v>1000</v>
      </c>
      <c r="D10" s="106">
        <v>20500</v>
      </c>
      <c r="E10" s="145">
        <f t="shared" si="2"/>
        <v>23574.999999999996</v>
      </c>
      <c r="F10" s="234">
        <f t="shared" si="3"/>
        <v>122589.99999999999</v>
      </c>
      <c r="G10" s="108"/>
      <c r="H10" s="96"/>
      <c r="I10" s="96"/>
      <c r="J10" s="96"/>
      <c r="K10" s="96"/>
      <c r="L10" s="96"/>
      <c r="M10" s="234">
        <f t="shared" si="1"/>
        <v>0</v>
      </c>
    </row>
    <row r="11" spans="1:13" ht="20.25">
      <c r="A11" s="86" t="s">
        <v>488</v>
      </c>
      <c r="B11" s="100" t="s">
        <v>489</v>
      </c>
      <c r="C11" s="101">
        <v>1000</v>
      </c>
      <c r="D11" s="106">
        <v>23500</v>
      </c>
      <c r="E11" s="145">
        <f t="shared" si="2"/>
        <v>27024.999999999996</v>
      </c>
      <c r="F11" s="234">
        <f t="shared" si="3"/>
        <v>140530</v>
      </c>
      <c r="G11" s="291" t="s">
        <v>681</v>
      </c>
      <c r="H11" s="292"/>
      <c r="I11" s="292"/>
      <c r="J11" s="292"/>
      <c r="K11" s="292"/>
      <c r="L11" s="293"/>
      <c r="M11" s="234">
        <f t="shared" si="1"/>
        <v>0</v>
      </c>
    </row>
    <row r="12" spans="1:13" ht="15.75">
      <c r="A12" s="86" t="s">
        <v>490</v>
      </c>
      <c r="B12" s="100" t="s">
        <v>491</v>
      </c>
      <c r="C12" s="101">
        <v>1000</v>
      </c>
      <c r="D12" s="106">
        <v>30000</v>
      </c>
      <c r="E12" s="145">
        <f t="shared" si="2"/>
        <v>34500</v>
      </c>
      <c r="F12" s="234">
        <f t="shared" si="3"/>
        <v>179400</v>
      </c>
      <c r="G12" s="108"/>
      <c r="H12" s="96"/>
      <c r="I12" s="96"/>
      <c r="J12" s="96"/>
      <c r="K12" s="96"/>
      <c r="L12" s="205"/>
      <c r="M12" s="234">
        <f t="shared" si="1"/>
        <v>0</v>
      </c>
    </row>
    <row r="13" spans="1:13" ht="15.75">
      <c r="A13" s="86" t="s">
        <v>492</v>
      </c>
      <c r="B13" s="100" t="s">
        <v>493</v>
      </c>
      <c r="C13" s="101">
        <v>1000</v>
      </c>
      <c r="D13" s="106">
        <v>37500</v>
      </c>
      <c r="E13" s="145">
        <f>D13*1.15</f>
        <v>43125</v>
      </c>
      <c r="F13" s="234">
        <f t="shared" si="3"/>
        <v>224250</v>
      </c>
      <c r="G13" s="109" t="s">
        <v>494</v>
      </c>
      <c r="H13" s="96"/>
      <c r="I13" s="96"/>
      <c r="J13" s="96"/>
      <c r="K13" s="166">
        <v>5250</v>
      </c>
      <c r="L13" s="208">
        <f>K13*1.15</f>
        <v>6037.499999999999</v>
      </c>
      <c r="M13" s="234">
        <f t="shared" si="1"/>
        <v>31394.999999999996</v>
      </c>
    </row>
    <row r="14" spans="1:13" ht="29.25" customHeight="1">
      <c r="A14" s="86" t="s">
        <v>495</v>
      </c>
      <c r="B14" s="100" t="s">
        <v>496</v>
      </c>
      <c r="C14" s="101">
        <v>1000</v>
      </c>
      <c r="D14" s="106" t="s">
        <v>674</v>
      </c>
      <c r="E14" s="145"/>
      <c r="F14" s="234">
        <f t="shared" si="3"/>
        <v>0</v>
      </c>
      <c r="G14" s="110" t="s">
        <v>497</v>
      </c>
      <c r="H14" s="96"/>
      <c r="I14" s="96"/>
      <c r="J14" s="96"/>
      <c r="K14" s="166">
        <v>7100</v>
      </c>
      <c r="L14" s="208">
        <f aca="true" t="shared" si="4" ref="L14:L21">K14*1.15</f>
        <v>8164.999999999999</v>
      </c>
      <c r="M14" s="234">
        <f t="shared" si="1"/>
        <v>42458</v>
      </c>
    </row>
    <row r="15" spans="1:13" ht="29.25" customHeight="1">
      <c r="A15" s="86" t="s">
        <v>498</v>
      </c>
      <c r="B15" s="100" t="s">
        <v>499</v>
      </c>
      <c r="C15" s="101">
        <v>1000</v>
      </c>
      <c r="D15" s="106"/>
      <c r="E15" s="145"/>
      <c r="F15" s="234">
        <f t="shared" si="3"/>
        <v>0</v>
      </c>
      <c r="G15" s="110" t="s">
        <v>500</v>
      </c>
      <c r="H15" s="96"/>
      <c r="I15" s="96"/>
      <c r="J15" s="96"/>
      <c r="K15" s="166">
        <v>9700</v>
      </c>
      <c r="L15" s="208">
        <f t="shared" si="4"/>
        <v>11155</v>
      </c>
      <c r="M15" s="234">
        <f t="shared" si="1"/>
        <v>58006</v>
      </c>
    </row>
    <row r="16" spans="1:13" ht="29.25" customHeight="1">
      <c r="A16" s="86" t="s">
        <v>501</v>
      </c>
      <c r="B16" s="100" t="s">
        <v>502</v>
      </c>
      <c r="C16" s="101">
        <v>1000</v>
      </c>
      <c r="D16" s="106"/>
      <c r="E16" s="145"/>
      <c r="F16" s="234">
        <f t="shared" si="3"/>
        <v>0</v>
      </c>
      <c r="G16" s="110" t="s">
        <v>503</v>
      </c>
      <c r="H16" s="96"/>
      <c r="I16" s="96"/>
      <c r="J16" s="96"/>
      <c r="K16" s="166">
        <v>13000</v>
      </c>
      <c r="L16" s="208">
        <f t="shared" si="4"/>
        <v>14949.999999999998</v>
      </c>
      <c r="M16" s="234">
        <f t="shared" si="1"/>
        <v>77740</v>
      </c>
    </row>
    <row r="17" spans="1:13" ht="29.25" customHeight="1">
      <c r="A17" s="86" t="s">
        <v>504</v>
      </c>
      <c r="B17" s="100" t="s">
        <v>505</v>
      </c>
      <c r="C17" s="101">
        <v>1000</v>
      </c>
      <c r="D17" s="106"/>
      <c r="E17" s="145"/>
      <c r="F17" s="234">
        <f t="shared" si="3"/>
        <v>0</v>
      </c>
      <c r="G17" s="110" t="s">
        <v>506</v>
      </c>
      <c r="H17" s="96"/>
      <c r="I17" s="96"/>
      <c r="J17" s="96"/>
      <c r="K17" s="166">
        <v>8500</v>
      </c>
      <c r="L17" s="208">
        <f t="shared" si="4"/>
        <v>9775</v>
      </c>
      <c r="M17" s="234">
        <f t="shared" si="1"/>
        <v>50830</v>
      </c>
    </row>
    <row r="18" spans="1:13" ht="29.25" customHeight="1">
      <c r="A18" s="107"/>
      <c r="B18" s="107"/>
      <c r="C18" s="107"/>
      <c r="D18" s="93"/>
      <c r="E18" s="145"/>
      <c r="F18" s="234">
        <f t="shared" si="3"/>
        <v>0</v>
      </c>
      <c r="G18" s="110" t="s">
        <v>507</v>
      </c>
      <c r="H18" s="96"/>
      <c r="I18" s="96"/>
      <c r="J18" s="96"/>
      <c r="K18" s="166">
        <v>13700</v>
      </c>
      <c r="L18" s="208">
        <f t="shared" si="4"/>
        <v>15754.999999999998</v>
      </c>
      <c r="M18" s="234">
        <f t="shared" si="1"/>
        <v>81926</v>
      </c>
    </row>
    <row r="19" spans="1:13" ht="29.25" customHeight="1">
      <c r="A19" s="86" t="s">
        <v>508</v>
      </c>
      <c r="B19" s="100" t="s">
        <v>509</v>
      </c>
      <c r="C19" s="101">
        <v>1500</v>
      </c>
      <c r="D19" s="106">
        <v>2200</v>
      </c>
      <c r="E19" s="145">
        <f>D19*1.15</f>
        <v>2530</v>
      </c>
      <c r="F19" s="234">
        <f t="shared" si="3"/>
        <v>13156</v>
      </c>
      <c r="G19" s="110" t="s">
        <v>510</v>
      </c>
      <c r="H19" s="96"/>
      <c r="I19" s="96"/>
      <c r="J19" s="96"/>
      <c r="K19" s="166">
        <v>10000</v>
      </c>
      <c r="L19" s="208">
        <f t="shared" si="4"/>
        <v>11500</v>
      </c>
      <c r="M19" s="234">
        <f t="shared" si="1"/>
        <v>59800</v>
      </c>
    </row>
    <row r="20" spans="1:13" ht="29.25" customHeight="1">
      <c r="A20" s="86" t="s">
        <v>511</v>
      </c>
      <c r="B20" s="100" t="s">
        <v>512</v>
      </c>
      <c r="C20" s="101">
        <v>1500</v>
      </c>
      <c r="D20" s="106">
        <v>2200</v>
      </c>
      <c r="E20" s="145">
        <f aca="true" t="shared" si="5" ref="E20:E34">D20*1.15</f>
        <v>2530</v>
      </c>
      <c r="F20" s="234">
        <f t="shared" si="3"/>
        <v>13156</v>
      </c>
      <c r="G20" s="110" t="s">
        <v>513</v>
      </c>
      <c r="H20" s="96"/>
      <c r="I20" s="96"/>
      <c r="J20" s="96"/>
      <c r="K20" s="166">
        <v>9300</v>
      </c>
      <c r="L20" s="208">
        <f t="shared" si="4"/>
        <v>10695</v>
      </c>
      <c r="M20" s="234">
        <f t="shared" si="1"/>
        <v>55614</v>
      </c>
    </row>
    <row r="21" spans="1:13" ht="29.25" customHeight="1">
      <c r="A21" s="86" t="s">
        <v>514</v>
      </c>
      <c r="B21" s="100" t="s">
        <v>515</v>
      </c>
      <c r="C21" s="101">
        <v>1500</v>
      </c>
      <c r="D21" s="106">
        <v>2200</v>
      </c>
      <c r="E21" s="145">
        <f t="shared" si="5"/>
        <v>2530</v>
      </c>
      <c r="F21" s="234">
        <f t="shared" si="3"/>
        <v>13156</v>
      </c>
      <c r="G21" s="110" t="s">
        <v>516</v>
      </c>
      <c r="H21" s="96"/>
      <c r="I21" s="96"/>
      <c r="J21" s="96"/>
      <c r="K21" s="166">
        <v>30900</v>
      </c>
      <c r="L21" s="208">
        <f t="shared" si="4"/>
        <v>35535</v>
      </c>
      <c r="M21" s="234">
        <f t="shared" si="1"/>
        <v>184782</v>
      </c>
    </row>
    <row r="22" spans="1:13" ht="33" customHeight="1">
      <c r="A22" s="86" t="s">
        <v>517</v>
      </c>
      <c r="B22" s="100" t="s">
        <v>518</v>
      </c>
      <c r="C22" s="101">
        <v>1500</v>
      </c>
      <c r="D22" s="106">
        <v>2900</v>
      </c>
      <c r="E22" s="145">
        <f t="shared" si="5"/>
        <v>3334.9999999999995</v>
      </c>
      <c r="F22" s="234">
        <f t="shared" si="3"/>
        <v>17342</v>
      </c>
      <c r="G22" s="110" t="s">
        <v>519</v>
      </c>
      <c r="H22" s="96"/>
      <c r="I22" s="96"/>
      <c r="J22" s="96"/>
      <c r="K22" s="166">
        <v>32500</v>
      </c>
      <c r="L22" s="208">
        <f>K22*1.15</f>
        <v>37375</v>
      </c>
      <c r="M22" s="234">
        <f t="shared" si="1"/>
        <v>194350</v>
      </c>
    </row>
    <row r="23" spans="1:12" ht="15.75">
      <c r="A23" s="86" t="s">
        <v>520</v>
      </c>
      <c r="B23" s="100" t="s">
        <v>521</v>
      </c>
      <c r="C23" s="101">
        <v>1500</v>
      </c>
      <c r="D23" s="106">
        <v>3100</v>
      </c>
      <c r="E23" s="145">
        <f t="shared" si="5"/>
        <v>3564.9999999999995</v>
      </c>
      <c r="F23" s="234">
        <f t="shared" si="3"/>
        <v>18538</v>
      </c>
      <c r="G23" s="111"/>
      <c r="H23" s="105"/>
      <c r="I23" s="105"/>
      <c r="J23" s="105"/>
      <c r="K23" s="105"/>
      <c r="L23" s="205"/>
    </row>
    <row r="24" spans="1:12" ht="15.75">
      <c r="A24" s="86" t="s">
        <v>522</v>
      </c>
      <c r="B24" s="100" t="s">
        <v>523</v>
      </c>
      <c r="C24" s="101">
        <v>1500</v>
      </c>
      <c r="D24" s="106">
        <v>3800</v>
      </c>
      <c r="E24" s="145">
        <f t="shared" si="5"/>
        <v>4370</v>
      </c>
      <c r="F24" s="234">
        <f t="shared" si="3"/>
        <v>22724</v>
      </c>
      <c r="G24" s="53"/>
      <c r="H24" s="53"/>
      <c r="I24" s="53"/>
      <c r="J24" s="53"/>
      <c r="K24" s="53"/>
      <c r="L24" s="167"/>
    </row>
    <row r="25" spans="1:12" ht="15.75">
      <c r="A25" s="86" t="s">
        <v>524</v>
      </c>
      <c r="B25" s="100" t="s">
        <v>525</v>
      </c>
      <c r="C25" s="101">
        <v>1500</v>
      </c>
      <c r="D25" s="106">
        <v>4000</v>
      </c>
      <c r="E25" s="145">
        <f t="shared" si="5"/>
        <v>4600</v>
      </c>
      <c r="F25" s="234">
        <f t="shared" si="3"/>
        <v>23920</v>
      </c>
      <c r="G25" s="53"/>
      <c r="H25" s="53"/>
      <c r="I25" s="53"/>
      <c r="J25" s="53"/>
      <c r="K25" s="53"/>
      <c r="L25" s="167"/>
    </row>
    <row r="26" spans="1:12" ht="15.75">
      <c r="A26" s="86" t="s">
        <v>526</v>
      </c>
      <c r="B26" s="100" t="s">
        <v>527</v>
      </c>
      <c r="C26" s="101">
        <v>1500</v>
      </c>
      <c r="D26" s="106">
        <v>4650</v>
      </c>
      <c r="E26" s="145">
        <f t="shared" si="5"/>
        <v>5347.5</v>
      </c>
      <c r="F26" s="234">
        <f t="shared" si="3"/>
        <v>27807</v>
      </c>
      <c r="G26" s="53"/>
      <c r="H26" s="53"/>
      <c r="I26" s="53"/>
      <c r="J26" s="53"/>
      <c r="K26" s="53"/>
      <c r="L26" s="53"/>
    </row>
    <row r="27" spans="1:12" ht="15.75">
      <c r="A27" s="86" t="s">
        <v>528</v>
      </c>
      <c r="B27" s="100" t="s">
        <v>529</v>
      </c>
      <c r="C27" s="101">
        <v>1500</v>
      </c>
      <c r="D27" s="106">
        <v>7400</v>
      </c>
      <c r="E27" s="145">
        <f t="shared" si="5"/>
        <v>8510</v>
      </c>
      <c r="F27" s="234">
        <f t="shared" si="3"/>
        <v>44252</v>
      </c>
      <c r="G27" s="53"/>
      <c r="H27" s="53"/>
      <c r="I27" s="53"/>
      <c r="J27" s="53"/>
      <c r="K27" s="53"/>
      <c r="L27" s="53"/>
    </row>
    <row r="28" spans="1:12" ht="15.75">
      <c r="A28" s="86" t="s">
        <v>530</v>
      </c>
      <c r="B28" s="100" t="s">
        <v>531</v>
      </c>
      <c r="C28" s="101">
        <v>1500</v>
      </c>
      <c r="D28" s="106">
        <v>8300</v>
      </c>
      <c r="E28" s="145">
        <f t="shared" si="5"/>
        <v>9545</v>
      </c>
      <c r="F28" s="234">
        <f t="shared" si="3"/>
        <v>49634</v>
      </c>
      <c r="G28" s="53"/>
      <c r="H28" s="53"/>
      <c r="I28" s="53"/>
      <c r="J28" s="53"/>
      <c r="K28" s="53"/>
      <c r="L28" s="53"/>
    </row>
    <row r="29" spans="1:12" ht="15.75">
      <c r="A29" s="86" t="s">
        <v>532</v>
      </c>
      <c r="B29" s="100" t="s">
        <v>533</v>
      </c>
      <c r="C29" s="101">
        <v>1500</v>
      </c>
      <c r="D29" s="106">
        <v>9900</v>
      </c>
      <c r="E29" s="145">
        <f t="shared" si="5"/>
        <v>11385</v>
      </c>
      <c r="F29" s="234">
        <f t="shared" si="3"/>
        <v>59202</v>
      </c>
      <c r="G29" s="53"/>
      <c r="H29" s="53"/>
      <c r="I29" s="53"/>
      <c r="J29" s="53"/>
      <c r="K29" s="53"/>
      <c r="L29" s="53"/>
    </row>
    <row r="30" spans="1:12" ht="15.75">
      <c r="A30" s="86" t="s">
        <v>534</v>
      </c>
      <c r="B30" s="100" t="s">
        <v>535</v>
      </c>
      <c r="C30" s="101">
        <v>1500</v>
      </c>
      <c r="D30" s="106">
        <v>12500</v>
      </c>
      <c r="E30" s="145">
        <f t="shared" si="5"/>
        <v>14374.999999999998</v>
      </c>
      <c r="F30" s="234">
        <f t="shared" si="3"/>
        <v>74750</v>
      </c>
      <c r="G30" s="53"/>
      <c r="H30" s="53"/>
      <c r="I30" s="53"/>
      <c r="J30" s="53"/>
      <c r="K30" s="53"/>
      <c r="L30" s="53"/>
    </row>
    <row r="31" spans="1:12" ht="15.75">
      <c r="A31" s="86" t="s">
        <v>536</v>
      </c>
      <c r="B31" s="100" t="s">
        <v>487</v>
      </c>
      <c r="C31" s="101">
        <v>1500</v>
      </c>
      <c r="D31" s="106">
        <v>14000</v>
      </c>
      <c r="E31" s="145">
        <f>D31*1.15</f>
        <v>16099.999999999998</v>
      </c>
      <c r="F31" s="234">
        <f t="shared" si="3"/>
        <v>83720</v>
      </c>
      <c r="G31" s="53"/>
      <c r="H31" s="53"/>
      <c r="I31" s="53"/>
      <c r="J31" s="53"/>
      <c r="K31" s="53"/>
      <c r="L31" s="53"/>
    </row>
    <row r="32" spans="1:12" ht="15.75">
      <c r="A32" s="86" t="s">
        <v>537</v>
      </c>
      <c r="B32" s="100" t="s">
        <v>489</v>
      </c>
      <c r="C32" s="101">
        <v>1500</v>
      </c>
      <c r="D32" s="165">
        <v>21000</v>
      </c>
      <c r="E32" s="145">
        <f t="shared" si="5"/>
        <v>24149.999999999996</v>
      </c>
      <c r="F32" s="234">
        <f t="shared" si="3"/>
        <v>125579.99999999999</v>
      </c>
      <c r="G32" s="53"/>
      <c r="H32" s="53"/>
      <c r="I32" s="53"/>
      <c r="J32" s="53"/>
      <c r="K32" s="53"/>
      <c r="L32" s="53"/>
    </row>
    <row r="33" spans="1:12" ht="15.75">
      <c r="A33" s="86" t="s">
        <v>538</v>
      </c>
      <c r="B33" s="100" t="s">
        <v>491</v>
      </c>
      <c r="C33" s="101">
        <v>1500</v>
      </c>
      <c r="D33" s="106">
        <v>22900</v>
      </c>
      <c r="E33" s="145">
        <f t="shared" si="5"/>
        <v>26334.999999999996</v>
      </c>
      <c r="F33" s="234">
        <f t="shared" si="3"/>
        <v>136942</v>
      </c>
      <c r="G33" s="53"/>
      <c r="H33" s="53"/>
      <c r="I33" s="53"/>
      <c r="J33" s="53"/>
      <c r="K33" s="53"/>
      <c r="L33" s="53"/>
    </row>
    <row r="34" spans="1:12" ht="15.75">
      <c r="A34" s="86" t="s">
        <v>539</v>
      </c>
      <c r="B34" s="100" t="s">
        <v>493</v>
      </c>
      <c r="C34" s="101">
        <v>1500</v>
      </c>
      <c r="D34" s="106">
        <v>27000</v>
      </c>
      <c r="E34" s="145">
        <f t="shared" si="5"/>
        <v>31049.999999999996</v>
      </c>
      <c r="F34" s="234">
        <f t="shared" si="3"/>
        <v>161460</v>
      </c>
      <c r="G34" s="53"/>
      <c r="H34" s="53"/>
      <c r="I34" s="53"/>
      <c r="J34" s="53"/>
      <c r="K34" s="53"/>
      <c r="L34" s="53"/>
    </row>
    <row r="35" spans="1:12" ht="15.75">
      <c r="A35" s="86" t="s">
        <v>540</v>
      </c>
      <c r="B35" s="100" t="s">
        <v>496</v>
      </c>
      <c r="C35" s="101">
        <v>1500</v>
      </c>
      <c r="D35" s="106" t="s">
        <v>653</v>
      </c>
      <c r="E35" s="145"/>
      <c r="F35" s="234">
        <f t="shared" si="3"/>
        <v>0</v>
      </c>
      <c r="G35" s="53"/>
      <c r="H35" s="53"/>
      <c r="I35" s="53"/>
      <c r="J35" s="53"/>
      <c r="K35" s="53"/>
      <c r="L35" s="53"/>
    </row>
    <row r="36" spans="1:12" ht="15.75">
      <c r="A36" s="86" t="s">
        <v>541</v>
      </c>
      <c r="B36" s="100" t="s">
        <v>499</v>
      </c>
      <c r="C36" s="101">
        <v>1500</v>
      </c>
      <c r="D36" s="106"/>
      <c r="E36" s="145"/>
      <c r="F36" s="234">
        <f t="shared" si="3"/>
        <v>0</v>
      </c>
      <c r="G36" s="53"/>
      <c r="H36" s="53"/>
      <c r="I36" s="53"/>
      <c r="J36" s="53"/>
      <c r="K36" s="53"/>
      <c r="L36" s="53"/>
    </row>
    <row r="37" spans="1:12" ht="15.75">
      <c r="A37" s="86" t="s">
        <v>542</v>
      </c>
      <c r="B37" s="100" t="s">
        <v>502</v>
      </c>
      <c r="C37" s="101">
        <v>1500</v>
      </c>
      <c r="D37" s="106"/>
      <c r="E37" s="145"/>
      <c r="F37" s="234">
        <f t="shared" si="3"/>
        <v>0</v>
      </c>
      <c r="G37" s="53"/>
      <c r="H37" s="53"/>
      <c r="I37" s="53"/>
      <c r="J37" s="53"/>
      <c r="K37" s="53"/>
      <c r="L37" s="53"/>
    </row>
    <row r="38" spans="1:12" ht="15.75">
      <c r="A38" s="86" t="s">
        <v>543</v>
      </c>
      <c r="B38" s="100" t="s">
        <v>505</v>
      </c>
      <c r="C38" s="101">
        <v>1500</v>
      </c>
      <c r="D38" s="106"/>
      <c r="E38" s="145"/>
      <c r="F38" s="234">
        <f t="shared" si="3"/>
        <v>0</v>
      </c>
      <c r="G38" s="53"/>
      <c r="H38" s="53"/>
      <c r="I38" s="53"/>
      <c r="J38" s="53"/>
      <c r="K38" s="53"/>
      <c r="L38" s="53"/>
    </row>
    <row r="39" spans="1:12" ht="15.75">
      <c r="A39" s="107"/>
      <c r="B39" s="107"/>
      <c r="C39" s="107"/>
      <c r="D39" s="93"/>
      <c r="E39" s="145"/>
      <c r="F39" s="234">
        <f t="shared" si="3"/>
        <v>0</v>
      </c>
      <c r="G39" s="53"/>
      <c r="H39" s="53"/>
      <c r="I39" s="53"/>
      <c r="J39" s="53"/>
      <c r="K39" s="53"/>
      <c r="L39" s="53"/>
    </row>
    <row r="40" spans="1:12" ht="15.75">
      <c r="A40" s="86" t="s">
        <v>544</v>
      </c>
      <c r="B40" s="100" t="s">
        <v>509</v>
      </c>
      <c r="C40" s="101">
        <v>3000</v>
      </c>
      <c r="D40" s="165">
        <v>2150</v>
      </c>
      <c r="E40" s="145">
        <f>D40*1.15</f>
        <v>2472.5</v>
      </c>
      <c r="F40" s="234">
        <f t="shared" si="3"/>
        <v>12857</v>
      </c>
      <c r="G40" s="53"/>
      <c r="H40" s="53"/>
      <c r="I40" s="53"/>
      <c r="J40" s="53"/>
      <c r="K40" s="53"/>
      <c r="L40" s="53"/>
    </row>
    <row r="41" spans="1:12" ht="15.75">
      <c r="A41" s="86" t="s">
        <v>545</v>
      </c>
      <c r="B41" s="100" t="s">
        <v>512</v>
      </c>
      <c r="C41" s="101">
        <v>3000</v>
      </c>
      <c r="D41" s="165">
        <v>2150</v>
      </c>
      <c r="E41" s="145">
        <f aca="true" t="shared" si="6" ref="E41:E55">D41*1.15</f>
        <v>2472.5</v>
      </c>
      <c r="F41" s="234">
        <f t="shared" si="3"/>
        <v>12857</v>
      </c>
      <c r="G41" s="53"/>
      <c r="H41" s="53"/>
      <c r="I41" s="53"/>
      <c r="J41" s="53"/>
      <c r="K41" s="53"/>
      <c r="L41" s="53"/>
    </row>
    <row r="42" spans="1:12" ht="15.75">
      <c r="A42" s="86" t="s">
        <v>546</v>
      </c>
      <c r="B42" s="100" t="s">
        <v>515</v>
      </c>
      <c r="C42" s="101">
        <v>3000</v>
      </c>
      <c r="D42" s="165">
        <v>2400</v>
      </c>
      <c r="E42" s="145">
        <f t="shared" si="6"/>
        <v>2760</v>
      </c>
      <c r="F42" s="234">
        <f t="shared" si="3"/>
        <v>14352</v>
      </c>
      <c r="G42" s="53"/>
      <c r="H42" s="53"/>
      <c r="I42" s="53"/>
      <c r="J42" s="53"/>
      <c r="K42" s="53"/>
      <c r="L42" s="53"/>
    </row>
    <row r="43" spans="1:12" ht="15.75">
      <c r="A43" s="86" t="s">
        <v>547</v>
      </c>
      <c r="B43" s="100" t="s">
        <v>518</v>
      </c>
      <c r="C43" s="101">
        <v>3000</v>
      </c>
      <c r="D43" s="165">
        <v>2500</v>
      </c>
      <c r="E43" s="145">
        <f t="shared" si="6"/>
        <v>2875</v>
      </c>
      <c r="F43" s="234">
        <f t="shared" si="3"/>
        <v>14950</v>
      </c>
      <c r="G43" s="53"/>
      <c r="H43" s="53"/>
      <c r="I43" s="53"/>
      <c r="J43" s="53"/>
      <c r="K43" s="53"/>
      <c r="L43" s="53"/>
    </row>
    <row r="44" spans="1:12" ht="15.75">
      <c r="A44" s="86" t="s">
        <v>548</v>
      </c>
      <c r="B44" s="100" t="s">
        <v>521</v>
      </c>
      <c r="C44" s="101">
        <v>3000</v>
      </c>
      <c r="D44" s="165">
        <v>2900</v>
      </c>
      <c r="E44" s="145">
        <f t="shared" si="6"/>
        <v>3334.9999999999995</v>
      </c>
      <c r="F44" s="234">
        <f t="shared" si="3"/>
        <v>17342</v>
      </c>
      <c r="G44" s="53"/>
      <c r="H44" s="53"/>
      <c r="I44" s="53"/>
      <c r="J44" s="53"/>
      <c r="K44" s="53"/>
      <c r="L44" s="53"/>
    </row>
    <row r="45" spans="1:12" ht="15.75">
      <c r="A45" s="86" t="s">
        <v>549</v>
      </c>
      <c r="B45" s="100" t="s">
        <v>523</v>
      </c>
      <c r="C45" s="101">
        <v>3000</v>
      </c>
      <c r="D45" s="106">
        <v>3000</v>
      </c>
      <c r="E45" s="145">
        <f t="shared" si="6"/>
        <v>3449.9999999999995</v>
      </c>
      <c r="F45" s="234">
        <f t="shared" si="3"/>
        <v>17940</v>
      </c>
      <c r="G45" s="53"/>
      <c r="H45" s="53"/>
      <c r="I45" s="53"/>
      <c r="J45" s="53"/>
      <c r="K45" s="53"/>
      <c r="L45" s="53"/>
    </row>
    <row r="46" spans="1:12" ht="15.75">
      <c r="A46" s="86" t="s">
        <v>550</v>
      </c>
      <c r="B46" s="100" t="s">
        <v>525</v>
      </c>
      <c r="C46" s="101">
        <v>3000</v>
      </c>
      <c r="D46" s="106">
        <v>3750</v>
      </c>
      <c r="E46" s="145">
        <f t="shared" si="6"/>
        <v>4312.5</v>
      </c>
      <c r="F46" s="234">
        <f t="shared" si="3"/>
        <v>22425</v>
      </c>
      <c r="G46" s="53"/>
      <c r="H46" s="53"/>
      <c r="I46" s="53"/>
      <c r="J46" s="53"/>
      <c r="K46" s="53"/>
      <c r="L46" s="53"/>
    </row>
    <row r="47" spans="1:12" ht="15.75">
      <c r="A47" s="86" t="s">
        <v>551</v>
      </c>
      <c r="B47" s="100" t="s">
        <v>527</v>
      </c>
      <c r="C47" s="101">
        <v>3000</v>
      </c>
      <c r="D47" s="106">
        <v>4300</v>
      </c>
      <c r="E47" s="145">
        <f t="shared" si="6"/>
        <v>4945</v>
      </c>
      <c r="F47" s="234">
        <f t="shared" si="3"/>
        <v>25714</v>
      </c>
      <c r="G47" s="53"/>
      <c r="H47" s="53"/>
      <c r="I47" s="53"/>
      <c r="J47" s="53"/>
      <c r="K47" s="53"/>
      <c r="L47" s="53"/>
    </row>
    <row r="48" spans="1:12" ht="15.75">
      <c r="A48" s="86" t="s">
        <v>552</v>
      </c>
      <c r="B48" s="100" t="s">
        <v>529</v>
      </c>
      <c r="C48" s="101">
        <v>3000</v>
      </c>
      <c r="D48" s="106">
        <v>5550</v>
      </c>
      <c r="E48" s="145">
        <f t="shared" si="6"/>
        <v>6382.499999999999</v>
      </c>
      <c r="F48" s="234">
        <f t="shared" si="3"/>
        <v>33189</v>
      </c>
      <c r="G48" s="53"/>
      <c r="H48" s="53"/>
      <c r="I48" s="53"/>
      <c r="J48" s="53"/>
      <c r="K48" s="53"/>
      <c r="L48" s="53"/>
    </row>
    <row r="49" spans="1:12" ht="15.75">
      <c r="A49" s="86" t="s">
        <v>553</v>
      </c>
      <c r="B49" s="100" t="s">
        <v>531</v>
      </c>
      <c r="C49" s="101">
        <v>3000</v>
      </c>
      <c r="D49" s="106">
        <v>7600</v>
      </c>
      <c r="E49" s="145">
        <f t="shared" si="6"/>
        <v>8740</v>
      </c>
      <c r="F49" s="234">
        <f t="shared" si="3"/>
        <v>45448</v>
      </c>
      <c r="G49" s="53"/>
      <c r="H49" s="53"/>
      <c r="I49" s="53"/>
      <c r="J49" s="53"/>
      <c r="K49" s="53"/>
      <c r="L49" s="53"/>
    </row>
    <row r="50" spans="1:12" ht="15.75">
      <c r="A50" s="86" t="s">
        <v>554</v>
      </c>
      <c r="B50" s="100" t="s">
        <v>533</v>
      </c>
      <c r="C50" s="101">
        <v>3000</v>
      </c>
      <c r="D50" s="106">
        <v>8000</v>
      </c>
      <c r="E50" s="145">
        <f t="shared" si="6"/>
        <v>9200</v>
      </c>
      <c r="F50" s="234">
        <f t="shared" si="3"/>
        <v>47840</v>
      </c>
      <c r="G50" s="53"/>
      <c r="H50" s="53"/>
      <c r="I50" s="53"/>
      <c r="J50" s="53"/>
      <c r="K50" s="53"/>
      <c r="L50" s="53"/>
    </row>
    <row r="51" spans="1:12" ht="15.75">
      <c r="A51" s="86" t="s">
        <v>555</v>
      </c>
      <c r="B51" s="100" t="s">
        <v>535</v>
      </c>
      <c r="C51" s="101">
        <v>3000</v>
      </c>
      <c r="D51" s="106">
        <v>10500</v>
      </c>
      <c r="E51" s="145">
        <f t="shared" si="6"/>
        <v>12074.999999999998</v>
      </c>
      <c r="F51" s="234">
        <f t="shared" si="3"/>
        <v>62789.99999999999</v>
      </c>
      <c r="G51" s="53"/>
      <c r="H51" s="53"/>
      <c r="I51" s="53"/>
      <c r="J51" s="53"/>
      <c r="K51" s="53"/>
      <c r="L51" s="53"/>
    </row>
    <row r="52" spans="1:12" ht="15.75">
      <c r="A52" s="86" t="s">
        <v>556</v>
      </c>
      <c r="B52" s="100" t="s">
        <v>487</v>
      </c>
      <c r="C52" s="101">
        <v>3000</v>
      </c>
      <c r="D52" s="106">
        <v>11500</v>
      </c>
      <c r="E52" s="145">
        <f t="shared" si="6"/>
        <v>13224.999999999998</v>
      </c>
      <c r="F52" s="234">
        <f t="shared" si="3"/>
        <v>68770</v>
      </c>
      <c r="G52" s="53"/>
      <c r="H52" s="53"/>
      <c r="I52" s="53"/>
      <c r="J52" s="53"/>
      <c r="K52" s="53"/>
      <c r="L52" s="53"/>
    </row>
    <row r="53" spans="1:12" ht="15.75">
      <c r="A53" s="86" t="s">
        <v>557</v>
      </c>
      <c r="B53" s="100" t="s">
        <v>489</v>
      </c>
      <c r="C53" s="101">
        <v>3000</v>
      </c>
      <c r="D53" s="106">
        <v>21800</v>
      </c>
      <c r="E53" s="145">
        <f>D53*1.15</f>
        <v>25069.999999999996</v>
      </c>
      <c r="F53" s="234">
        <f t="shared" si="3"/>
        <v>130363.99999999999</v>
      </c>
      <c r="G53" s="53"/>
      <c r="H53" s="53"/>
      <c r="I53" s="53"/>
      <c r="J53" s="53"/>
      <c r="K53" s="53"/>
      <c r="L53" s="53"/>
    </row>
    <row r="54" spans="1:12" ht="15.75">
      <c r="A54" s="86" t="s">
        <v>558</v>
      </c>
      <c r="B54" s="100" t="s">
        <v>491</v>
      </c>
      <c r="C54" s="101">
        <v>3000</v>
      </c>
      <c r="D54" s="106">
        <v>19500</v>
      </c>
      <c r="E54" s="145">
        <f t="shared" si="6"/>
        <v>22425</v>
      </c>
      <c r="F54" s="234">
        <f t="shared" si="3"/>
        <v>116610</v>
      </c>
      <c r="G54" s="53"/>
      <c r="H54" s="53"/>
      <c r="I54" s="53"/>
      <c r="J54" s="53"/>
      <c r="K54" s="53"/>
      <c r="L54" s="53"/>
    </row>
    <row r="55" spans="1:12" ht="15.75">
      <c r="A55" s="86" t="s">
        <v>559</v>
      </c>
      <c r="B55" s="100" t="s">
        <v>493</v>
      </c>
      <c r="C55" s="101">
        <v>3000</v>
      </c>
      <c r="D55" s="165">
        <v>28750</v>
      </c>
      <c r="E55" s="145">
        <f t="shared" si="6"/>
        <v>33062.5</v>
      </c>
      <c r="F55" s="234">
        <f t="shared" si="3"/>
        <v>171925</v>
      </c>
      <c r="G55" s="53"/>
      <c r="H55" s="53"/>
      <c r="I55" s="53"/>
      <c r="J55" s="53"/>
      <c r="K55" s="53"/>
      <c r="L55" s="53"/>
    </row>
    <row r="56" spans="1:12" ht="15.75">
      <c r="A56" s="86" t="s">
        <v>560</v>
      </c>
      <c r="B56" s="100" t="s">
        <v>496</v>
      </c>
      <c r="C56" s="101">
        <v>3000</v>
      </c>
      <c r="D56" s="106" t="s">
        <v>674</v>
      </c>
      <c r="E56" s="145"/>
      <c r="F56" s="234">
        <f t="shared" si="3"/>
        <v>0</v>
      </c>
      <c r="G56" s="53"/>
      <c r="H56" s="53"/>
      <c r="I56" s="53"/>
      <c r="J56" s="53"/>
      <c r="K56" s="53"/>
      <c r="L56" s="53"/>
    </row>
    <row r="57" spans="1:12" ht="16.5">
      <c r="A57" s="86" t="s">
        <v>561</v>
      </c>
      <c r="B57" s="100" t="s">
        <v>562</v>
      </c>
      <c r="C57" s="101">
        <v>3000</v>
      </c>
      <c r="D57" s="106"/>
      <c r="E57" s="145"/>
      <c r="F57" s="234">
        <f t="shared" si="3"/>
        <v>0</v>
      </c>
      <c r="G57" s="53"/>
      <c r="H57" s="53"/>
      <c r="I57" s="53"/>
      <c r="J57" s="53"/>
      <c r="K57" s="53"/>
      <c r="L57" s="53"/>
    </row>
    <row r="58" spans="1:12" ht="20.25">
      <c r="A58" s="86" t="s">
        <v>563</v>
      </c>
      <c r="B58" s="100" t="s">
        <v>502</v>
      </c>
      <c r="C58" s="101">
        <v>3000</v>
      </c>
      <c r="D58" s="106"/>
      <c r="E58" s="145"/>
      <c r="F58" s="234">
        <f t="shared" si="3"/>
        <v>0</v>
      </c>
      <c r="G58" s="53"/>
      <c r="H58" s="53"/>
      <c r="I58" s="53"/>
      <c r="J58" s="53"/>
      <c r="K58" s="53"/>
      <c r="L58" s="53"/>
    </row>
    <row r="59" spans="1:12" ht="15.75">
      <c r="A59" s="86" t="s">
        <v>564</v>
      </c>
      <c r="B59" s="100" t="s">
        <v>505</v>
      </c>
      <c r="C59" s="101">
        <v>3000</v>
      </c>
      <c r="D59" s="106"/>
      <c r="E59" s="145"/>
      <c r="F59" s="234">
        <f t="shared" si="3"/>
        <v>0</v>
      </c>
      <c r="G59" s="53"/>
      <c r="H59" s="53"/>
      <c r="I59" s="53"/>
      <c r="J59" s="53"/>
      <c r="K59" s="53"/>
      <c r="L59" s="53"/>
    </row>
    <row r="60" spans="1:12" ht="15.75">
      <c r="A60" s="99"/>
      <c r="B60" s="100"/>
      <c r="C60" s="87"/>
      <c r="D60" s="106"/>
      <c r="E60" s="146"/>
      <c r="F60" s="234">
        <f t="shared" si="3"/>
        <v>0</v>
      </c>
      <c r="G60" s="53"/>
      <c r="H60" s="53"/>
      <c r="I60" s="53"/>
      <c r="J60" s="53"/>
      <c r="K60" s="53"/>
      <c r="L60" s="53"/>
    </row>
    <row r="61" spans="1:12" ht="15.75">
      <c r="A61" s="99"/>
      <c r="B61" s="100"/>
      <c r="C61" s="87"/>
      <c r="D61" s="106"/>
      <c r="E61" s="96"/>
      <c r="F61" s="234">
        <f t="shared" si="3"/>
        <v>0</v>
      </c>
      <c r="G61" s="53"/>
      <c r="H61" s="53"/>
      <c r="I61" s="53"/>
      <c r="J61" s="53"/>
      <c r="K61" s="53"/>
      <c r="L61" s="53"/>
    </row>
    <row r="62" spans="1:12" ht="30" customHeight="1">
      <c r="A62" s="296" t="s">
        <v>565</v>
      </c>
      <c r="B62" s="296"/>
      <c r="C62" s="296"/>
      <c r="D62" s="296"/>
      <c r="E62" s="297"/>
      <c r="F62" s="234">
        <f t="shared" si="3"/>
        <v>0</v>
      </c>
      <c r="G62" s="53"/>
      <c r="H62" s="53"/>
      <c r="I62" s="53"/>
      <c r="J62" s="53"/>
      <c r="K62" s="53"/>
      <c r="L62" s="53"/>
    </row>
    <row r="63" spans="1:12" ht="15.75">
      <c r="A63" s="74" t="s">
        <v>566</v>
      </c>
      <c r="B63" s="75" t="s">
        <v>567</v>
      </c>
      <c r="C63" s="75" t="s">
        <v>568</v>
      </c>
      <c r="D63" s="106">
        <v>28800</v>
      </c>
      <c r="E63" s="147">
        <f>D63*1.15</f>
        <v>33120</v>
      </c>
      <c r="F63" s="234">
        <f t="shared" si="3"/>
        <v>172224</v>
      </c>
      <c r="G63" s="53"/>
      <c r="H63" s="53"/>
      <c r="I63" s="53"/>
      <c r="J63" s="53"/>
      <c r="K63" s="53"/>
      <c r="L63" s="53"/>
    </row>
    <row r="64" spans="1:12" ht="15.75">
      <c r="A64" s="74" t="s">
        <v>569</v>
      </c>
      <c r="B64" s="75" t="s">
        <v>570</v>
      </c>
      <c r="C64" s="75" t="s">
        <v>571</v>
      </c>
      <c r="D64" s="106">
        <v>27500</v>
      </c>
      <c r="E64" s="147">
        <f aca="true" t="shared" si="7" ref="E64:E81">D64*1.15</f>
        <v>31624.999999999996</v>
      </c>
      <c r="F64" s="234">
        <f t="shared" si="3"/>
        <v>164450</v>
      </c>
      <c r="G64" s="53"/>
      <c r="H64" s="53"/>
      <c r="I64" s="53"/>
      <c r="J64" s="53"/>
      <c r="K64" s="53"/>
      <c r="L64" s="53"/>
    </row>
    <row r="65" spans="1:12" ht="20.25">
      <c r="A65" s="74" t="s">
        <v>572</v>
      </c>
      <c r="B65" s="75" t="s">
        <v>570</v>
      </c>
      <c r="C65" s="104" t="s">
        <v>573</v>
      </c>
      <c r="D65" s="106">
        <v>28800</v>
      </c>
      <c r="E65" s="147">
        <f t="shared" si="7"/>
        <v>33120</v>
      </c>
      <c r="F65" s="234">
        <f t="shared" si="3"/>
        <v>172224</v>
      </c>
      <c r="G65" s="53"/>
      <c r="H65" s="53"/>
      <c r="I65" s="53"/>
      <c r="J65" s="53"/>
      <c r="K65" s="53"/>
      <c r="L65" s="53"/>
    </row>
    <row r="66" spans="1:12" ht="15.75">
      <c r="A66" s="74" t="s">
        <v>574</v>
      </c>
      <c r="B66" s="75" t="s">
        <v>575</v>
      </c>
      <c r="C66" s="75" t="s">
        <v>576</v>
      </c>
      <c r="D66" s="106">
        <v>30000</v>
      </c>
      <c r="E66" s="147">
        <f t="shared" si="7"/>
        <v>34500</v>
      </c>
      <c r="F66" s="234">
        <f t="shared" si="3"/>
        <v>179400</v>
      </c>
      <c r="G66" s="53"/>
      <c r="H66" s="53"/>
      <c r="I66" s="53"/>
      <c r="J66" s="53"/>
      <c r="K66" s="53"/>
      <c r="L66" s="53"/>
    </row>
    <row r="67" spans="1:12" ht="15.75">
      <c r="A67" s="74" t="s">
        <v>577</v>
      </c>
      <c r="B67" s="75" t="s">
        <v>575</v>
      </c>
      <c r="C67" s="75" t="s">
        <v>578</v>
      </c>
      <c r="D67" s="106">
        <v>31500</v>
      </c>
      <c r="E67" s="147">
        <f t="shared" si="7"/>
        <v>36225</v>
      </c>
      <c r="F67" s="234">
        <f t="shared" si="3"/>
        <v>188370</v>
      </c>
      <c r="G67" s="53"/>
      <c r="H67" s="53"/>
      <c r="I67" s="53"/>
      <c r="J67" s="53"/>
      <c r="K67" s="53"/>
      <c r="L67" s="53"/>
    </row>
    <row r="68" spans="1:12" ht="15.75">
      <c r="A68" s="74" t="s">
        <v>579</v>
      </c>
      <c r="B68" s="75" t="s">
        <v>580</v>
      </c>
      <c r="C68" s="75" t="s">
        <v>578</v>
      </c>
      <c r="D68" s="106">
        <v>44000</v>
      </c>
      <c r="E68" s="147">
        <f t="shared" si="7"/>
        <v>50599.99999999999</v>
      </c>
      <c r="F68" s="234">
        <f t="shared" si="3"/>
        <v>263120</v>
      </c>
      <c r="G68" s="53"/>
      <c r="H68" s="53"/>
      <c r="I68" s="53"/>
      <c r="J68" s="53"/>
      <c r="K68" s="53"/>
      <c r="L68" s="53"/>
    </row>
    <row r="69" spans="1:12" ht="15.75">
      <c r="A69" s="74" t="s">
        <v>581</v>
      </c>
      <c r="B69" s="75" t="s">
        <v>575</v>
      </c>
      <c r="C69" s="75" t="s">
        <v>578</v>
      </c>
      <c r="D69" s="106">
        <v>39500</v>
      </c>
      <c r="E69" s="147">
        <f t="shared" si="7"/>
        <v>45425</v>
      </c>
      <c r="F69" s="234">
        <f aca="true" t="shared" si="8" ref="F69:F83">E69*5.2</f>
        <v>236210</v>
      </c>
      <c r="G69" s="53"/>
      <c r="H69" s="53"/>
      <c r="I69" s="53"/>
      <c r="J69" s="53"/>
      <c r="K69" s="53"/>
      <c r="L69" s="53"/>
    </row>
    <row r="70" spans="1:12" ht="15.75">
      <c r="A70" s="74" t="s">
        <v>582</v>
      </c>
      <c r="B70" s="75" t="s">
        <v>535</v>
      </c>
      <c r="C70" s="75" t="s">
        <v>583</v>
      </c>
      <c r="D70" s="106">
        <v>44500</v>
      </c>
      <c r="E70" s="147">
        <f t="shared" si="7"/>
        <v>51174.99999999999</v>
      </c>
      <c r="F70" s="234">
        <f t="shared" si="8"/>
        <v>266110</v>
      </c>
      <c r="G70" s="53"/>
      <c r="H70" s="53"/>
      <c r="I70" s="53"/>
      <c r="J70" s="53"/>
      <c r="K70" s="53"/>
      <c r="L70" s="53"/>
    </row>
    <row r="71" spans="1:12" ht="15.75">
      <c r="A71" s="74" t="s">
        <v>584</v>
      </c>
      <c r="B71" s="75" t="s">
        <v>535</v>
      </c>
      <c r="C71" s="75" t="s">
        <v>585</v>
      </c>
      <c r="D71" s="106">
        <v>43700</v>
      </c>
      <c r="E71" s="147">
        <f t="shared" si="7"/>
        <v>50254.99999999999</v>
      </c>
      <c r="F71" s="234">
        <f t="shared" si="8"/>
        <v>261325.99999999997</v>
      </c>
      <c r="G71" s="53"/>
      <c r="H71" s="53"/>
      <c r="I71" s="53"/>
      <c r="J71" s="53"/>
      <c r="K71" s="53"/>
      <c r="L71" s="53"/>
    </row>
    <row r="72" spans="1:12" ht="15.75">
      <c r="A72" s="74" t="s">
        <v>586</v>
      </c>
      <c r="B72" s="75" t="s">
        <v>487</v>
      </c>
      <c r="C72" s="75" t="s">
        <v>587</v>
      </c>
      <c r="D72" s="106">
        <v>41500</v>
      </c>
      <c r="E72" s="147">
        <f t="shared" si="7"/>
        <v>47724.99999999999</v>
      </c>
      <c r="F72" s="234">
        <f t="shared" si="8"/>
        <v>248169.99999999997</v>
      </c>
      <c r="G72" s="53"/>
      <c r="H72" s="53"/>
      <c r="I72" s="53"/>
      <c r="J72" s="53"/>
      <c r="K72" s="53"/>
      <c r="L72" s="53"/>
    </row>
    <row r="73" spans="1:12" ht="15.75">
      <c r="A73" s="74" t="s">
        <v>588</v>
      </c>
      <c r="B73" s="75" t="s">
        <v>487</v>
      </c>
      <c r="C73" s="75" t="s">
        <v>589</v>
      </c>
      <c r="D73" s="106">
        <v>41500</v>
      </c>
      <c r="E73" s="147">
        <f t="shared" si="7"/>
        <v>47724.99999999999</v>
      </c>
      <c r="F73" s="234">
        <f t="shared" si="8"/>
        <v>248169.99999999997</v>
      </c>
      <c r="G73" s="53"/>
      <c r="H73" s="53"/>
      <c r="I73" s="53"/>
      <c r="J73" s="53"/>
      <c r="K73" s="53"/>
      <c r="L73" s="53"/>
    </row>
    <row r="74" spans="1:12" ht="15.75">
      <c r="A74" s="74" t="s">
        <v>590</v>
      </c>
      <c r="B74" s="75" t="s">
        <v>489</v>
      </c>
      <c r="C74" s="75" t="s">
        <v>591</v>
      </c>
      <c r="D74" s="106">
        <v>47000</v>
      </c>
      <c r="E74" s="147">
        <f t="shared" si="7"/>
        <v>54049.99999999999</v>
      </c>
      <c r="F74" s="234">
        <f t="shared" si="8"/>
        <v>281060</v>
      </c>
      <c r="G74" s="53"/>
      <c r="H74" s="53"/>
      <c r="I74" s="53"/>
      <c r="J74" s="53"/>
      <c r="K74" s="53"/>
      <c r="L74" s="53"/>
    </row>
    <row r="75" spans="1:12" ht="15.75">
      <c r="A75" s="74" t="s">
        <v>592</v>
      </c>
      <c r="B75" s="75" t="s">
        <v>489</v>
      </c>
      <c r="C75" s="75" t="s">
        <v>593</v>
      </c>
      <c r="D75" s="106">
        <v>59500</v>
      </c>
      <c r="E75" s="147">
        <f t="shared" si="7"/>
        <v>68425</v>
      </c>
      <c r="F75" s="234">
        <f t="shared" si="8"/>
        <v>355810</v>
      </c>
      <c r="G75" s="53"/>
      <c r="H75" s="53"/>
      <c r="I75" s="53"/>
      <c r="J75" s="53"/>
      <c r="K75" s="53"/>
      <c r="L75" s="53"/>
    </row>
    <row r="76" spans="1:12" ht="15.75">
      <c r="A76" s="74" t="s">
        <v>594</v>
      </c>
      <c r="B76" s="75" t="s">
        <v>489</v>
      </c>
      <c r="C76" s="75" t="s">
        <v>585</v>
      </c>
      <c r="D76" s="106">
        <v>59500</v>
      </c>
      <c r="E76" s="147">
        <f>D76*1.15</f>
        <v>68425</v>
      </c>
      <c r="F76" s="234">
        <f t="shared" si="8"/>
        <v>355810</v>
      </c>
      <c r="G76" s="53"/>
      <c r="H76" s="53"/>
      <c r="I76" s="53"/>
      <c r="J76" s="53"/>
      <c r="K76" s="53"/>
      <c r="L76" s="53"/>
    </row>
    <row r="77" spans="1:12" ht="15.75">
      <c r="A77" s="74" t="s">
        <v>595</v>
      </c>
      <c r="B77" s="75" t="s">
        <v>493</v>
      </c>
      <c r="C77" s="75" t="s">
        <v>587</v>
      </c>
      <c r="D77" s="106">
        <v>67500</v>
      </c>
      <c r="E77" s="147">
        <f t="shared" si="7"/>
        <v>77625</v>
      </c>
      <c r="F77" s="234">
        <f t="shared" si="8"/>
        <v>403650</v>
      </c>
      <c r="G77" s="53"/>
      <c r="H77" s="53"/>
      <c r="I77" s="53"/>
      <c r="J77" s="53"/>
      <c r="K77" s="53"/>
      <c r="L77" s="53"/>
    </row>
    <row r="78" spans="1:12" ht="15.75">
      <c r="A78" s="74" t="s">
        <v>596</v>
      </c>
      <c r="B78" s="75" t="s">
        <v>493</v>
      </c>
      <c r="C78" s="75" t="s">
        <v>587</v>
      </c>
      <c r="D78" s="106">
        <v>62000</v>
      </c>
      <c r="E78" s="147">
        <f t="shared" si="7"/>
        <v>71300</v>
      </c>
      <c r="F78" s="234">
        <f t="shared" si="8"/>
        <v>370760</v>
      </c>
      <c r="G78" s="53"/>
      <c r="H78" s="53"/>
      <c r="I78" s="53"/>
      <c r="J78" s="53"/>
      <c r="K78" s="53"/>
      <c r="L78" s="53"/>
    </row>
    <row r="79" spans="1:12" ht="15.75">
      <c r="A79" s="74" t="s">
        <v>597</v>
      </c>
      <c r="B79" s="75" t="s">
        <v>493</v>
      </c>
      <c r="C79" s="75" t="s">
        <v>585</v>
      </c>
      <c r="D79" s="106">
        <v>67500</v>
      </c>
      <c r="E79" s="147">
        <f t="shared" si="7"/>
        <v>77625</v>
      </c>
      <c r="F79" s="234">
        <f t="shared" si="8"/>
        <v>403650</v>
      </c>
      <c r="G79" s="53"/>
      <c r="H79" s="53"/>
      <c r="I79" s="53"/>
      <c r="J79" s="53"/>
      <c r="K79" s="53"/>
      <c r="L79" s="53"/>
    </row>
    <row r="80" spans="1:12" ht="15.75">
      <c r="A80" s="74" t="s">
        <v>598</v>
      </c>
      <c r="B80" s="75" t="s">
        <v>493</v>
      </c>
      <c r="C80" s="75" t="s">
        <v>585</v>
      </c>
      <c r="D80" s="106">
        <v>67500</v>
      </c>
      <c r="E80" s="147">
        <f t="shared" si="7"/>
        <v>77625</v>
      </c>
      <c r="F80" s="234">
        <f t="shared" si="8"/>
        <v>403650</v>
      </c>
      <c r="G80" s="53"/>
      <c r="H80" s="53"/>
      <c r="I80" s="53"/>
      <c r="J80" s="53"/>
      <c r="K80" s="53"/>
      <c r="L80" s="53"/>
    </row>
    <row r="81" spans="1:12" ht="15.75">
      <c r="A81" s="74" t="s">
        <v>599</v>
      </c>
      <c r="B81" s="75" t="s">
        <v>496</v>
      </c>
      <c r="C81" s="75" t="s">
        <v>600</v>
      </c>
      <c r="D81" s="106">
        <v>67500</v>
      </c>
      <c r="E81" s="147">
        <f t="shared" si="7"/>
        <v>77625</v>
      </c>
      <c r="F81" s="234">
        <f t="shared" si="8"/>
        <v>403650</v>
      </c>
      <c r="G81" s="53"/>
      <c r="H81" s="53"/>
      <c r="I81" s="53"/>
      <c r="J81" s="53"/>
      <c r="K81" s="53"/>
      <c r="L81" s="53"/>
    </row>
    <row r="82" spans="1:12" ht="15.75">
      <c r="A82" s="74" t="s">
        <v>601</v>
      </c>
      <c r="B82" s="75" t="s">
        <v>602</v>
      </c>
      <c r="C82" s="75" t="s">
        <v>603</v>
      </c>
      <c r="D82" s="106" t="s">
        <v>674</v>
      </c>
      <c r="E82" s="147"/>
      <c r="F82" s="234">
        <f t="shared" si="8"/>
        <v>0</v>
      </c>
      <c r="G82" s="53"/>
      <c r="H82" s="53"/>
      <c r="I82" s="53"/>
      <c r="J82" s="53"/>
      <c r="K82" s="53"/>
      <c r="L82" s="53"/>
    </row>
    <row r="83" spans="1:12" ht="15.75">
      <c r="A83" s="74" t="s">
        <v>604</v>
      </c>
      <c r="B83" s="75" t="s">
        <v>605</v>
      </c>
      <c r="C83" s="75" t="s">
        <v>606</v>
      </c>
      <c r="D83" s="106"/>
      <c r="E83" s="147"/>
      <c r="F83" s="234">
        <f t="shared" si="8"/>
        <v>0</v>
      </c>
      <c r="G83" s="53"/>
      <c r="H83" s="53"/>
      <c r="I83" s="53"/>
      <c r="J83" s="53"/>
      <c r="K83" s="53"/>
      <c r="L83" s="53"/>
    </row>
  </sheetData>
  <sheetProtection/>
  <mergeCells count="18">
    <mergeCell ref="G2:K2"/>
    <mergeCell ref="A3:D3"/>
    <mergeCell ref="H3:I3"/>
    <mergeCell ref="J3:K3"/>
    <mergeCell ref="H4:I4"/>
    <mergeCell ref="J4:K4"/>
    <mergeCell ref="H5:I5"/>
    <mergeCell ref="J5:K5"/>
    <mergeCell ref="H6:I6"/>
    <mergeCell ref="J6:K6"/>
    <mergeCell ref="H7:I7"/>
    <mergeCell ref="J7:K7"/>
    <mergeCell ref="G11:L11"/>
    <mergeCell ref="H8:I8"/>
    <mergeCell ref="J8:K8"/>
    <mergeCell ref="H9:I9"/>
    <mergeCell ref="J9:K9"/>
    <mergeCell ref="A62:E62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40"/>
  <sheetViews>
    <sheetView zoomScalePageLayoutView="0" workbookViewId="0" topLeftCell="A25">
      <selection activeCell="H16" sqref="H16"/>
    </sheetView>
  </sheetViews>
  <sheetFormatPr defaultColWidth="11.421875" defaultRowHeight="12.75"/>
  <cols>
    <col min="1" max="1" width="29.28125" style="1" customWidth="1"/>
    <col min="2" max="2" width="9.57421875" style="0" customWidth="1"/>
    <col min="3" max="3" width="17.7109375" style="0" customWidth="1"/>
    <col min="4" max="5" width="11.8515625" style="0" hidden="1" customWidth="1"/>
  </cols>
  <sheetData>
    <row r="2" spans="1:4" ht="18.75">
      <c r="A2" s="158" t="s">
        <v>607</v>
      </c>
      <c r="B2" s="114"/>
      <c r="C2" s="114"/>
      <c r="D2" s="114"/>
    </row>
    <row r="3" spans="1:6" ht="15.75">
      <c r="A3" s="153" t="s">
        <v>662</v>
      </c>
      <c r="B3" s="154"/>
      <c r="C3" s="159" t="s">
        <v>668</v>
      </c>
      <c r="D3" s="160">
        <v>450</v>
      </c>
      <c r="E3" s="201">
        <f aca="true" t="shared" si="0" ref="E3:E8">D3*1.1</f>
        <v>495.00000000000006</v>
      </c>
      <c r="F3" s="219">
        <f>E3*5.2</f>
        <v>2574.0000000000005</v>
      </c>
    </row>
    <row r="4" spans="1:6" ht="19.5" customHeight="1">
      <c r="A4" s="153" t="s">
        <v>663</v>
      </c>
      <c r="B4" s="154"/>
      <c r="C4" s="159" t="s">
        <v>669</v>
      </c>
      <c r="D4" s="160">
        <v>570</v>
      </c>
      <c r="E4" s="201">
        <f t="shared" si="0"/>
        <v>627</v>
      </c>
      <c r="F4" s="219">
        <f aca="true" t="shared" si="1" ref="F4:F34">E4*5.2</f>
        <v>3260.4</v>
      </c>
    </row>
    <row r="5" spans="1:6" ht="19.5" customHeight="1">
      <c r="A5" s="153" t="s">
        <v>664</v>
      </c>
      <c r="B5" s="154"/>
      <c r="C5" s="159" t="s">
        <v>670</v>
      </c>
      <c r="D5" s="160">
        <v>720</v>
      </c>
      <c r="E5" s="201">
        <f t="shared" si="0"/>
        <v>792.0000000000001</v>
      </c>
      <c r="F5" s="219">
        <f t="shared" si="1"/>
        <v>4118.400000000001</v>
      </c>
    </row>
    <row r="6" spans="1:6" ht="19.5" customHeight="1">
      <c r="A6" s="153" t="s">
        <v>665</v>
      </c>
      <c r="B6" s="154"/>
      <c r="C6" s="159" t="s">
        <v>671</v>
      </c>
      <c r="D6" s="160">
        <v>870</v>
      </c>
      <c r="E6" s="201">
        <f t="shared" si="0"/>
        <v>957.0000000000001</v>
      </c>
      <c r="F6" s="219">
        <f t="shared" si="1"/>
        <v>4976.400000000001</v>
      </c>
    </row>
    <row r="7" spans="1:6" ht="19.5" customHeight="1">
      <c r="A7" s="153" t="s">
        <v>666</v>
      </c>
      <c r="B7" s="154"/>
      <c r="C7" s="159" t="s">
        <v>672</v>
      </c>
      <c r="D7" s="160">
        <v>1190</v>
      </c>
      <c r="E7" s="201">
        <f t="shared" si="0"/>
        <v>1309</v>
      </c>
      <c r="F7" s="219">
        <f t="shared" si="1"/>
        <v>6806.8</v>
      </c>
    </row>
    <row r="8" spans="1:6" ht="17.25" customHeight="1">
      <c r="A8" s="153" t="s">
        <v>667</v>
      </c>
      <c r="B8" s="154"/>
      <c r="C8" s="159" t="s">
        <v>673</v>
      </c>
      <c r="D8" s="160">
        <v>1700</v>
      </c>
      <c r="E8" s="201">
        <f t="shared" si="0"/>
        <v>1870.0000000000002</v>
      </c>
      <c r="F8" s="219">
        <f t="shared" si="1"/>
        <v>9724.000000000002</v>
      </c>
    </row>
    <row r="9" spans="1:6" ht="17.25" customHeight="1">
      <c r="A9" s="155"/>
      <c r="B9" s="156"/>
      <c r="C9" s="159"/>
      <c r="D9" s="157"/>
      <c r="F9" s="219">
        <f t="shared" si="1"/>
        <v>0</v>
      </c>
    </row>
    <row r="10" spans="1:6" ht="21" customHeight="1">
      <c r="A10" s="302" t="s">
        <v>608</v>
      </c>
      <c r="B10" s="302"/>
      <c r="C10" s="302"/>
      <c r="D10" s="115" t="s">
        <v>609</v>
      </c>
      <c r="F10" s="219">
        <f t="shared" si="1"/>
        <v>0</v>
      </c>
    </row>
    <row r="11" spans="1:6" ht="16.5">
      <c r="A11" s="54" t="s">
        <v>610</v>
      </c>
      <c r="B11" s="55"/>
      <c r="C11" s="56" t="s">
        <v>215</v>
      </c>
      <c r="D11" s="140">
        <v>60</v>
      </c>
      <c r="E11" s="201">
        <f>D11*1.1</f>
        <v>66</v>
      </c>
      <c r="F11" s="219">
        <f t="shared" si="1"/>
        <v>343.2</v>
      </c>
    </row>
    <row r="12" spans="1:6" ht="16.5">
      <c r="A12" s="54" t="s">
        <v>611</v>
      </c>
      <c r="B12" s="55"/>
      <c r="C12" s="56" t="s">
        <v>207</v>
      </c>
      <c r="D12" s="140">
        <v>65</v>
      </c>
      <c r="E12" s="201">
        <f aca="true" t="shared" si="2" ref="E12:E34">D12*1.1</f>
        <v>71.5</v>
      </c>
      <c r="F12" s="219">
        <f t="shared" si="1"/>
        <v>371.8</v>
      </c>
    </row>
    <row r="13" spans="1:6" ht="16.5">
      <c r="A13" s="54" t="s">
        <v>612</v>
      </c>
      <c r="B13" s="55"/>
      <c r="C13" s="56" t="s">
        <v>202</v>
      </c>
      <c r="D13" s="140">
        <v>50.5</v>
      </c>
      <c r="E13" s="201">
        <f t="shared" si="2"/>
        <v>55.550000000000004</v>
      </c>
      <c r="F13" s="219">
        <f t="shared" si="1"/>
        <v>288.86</v>
      </c>
    </row>
    <row r="14" spans="1:6" ht="16.5">
      <c r="A14" s="54" t="s">
        <v>613</v>
      </c>
      <c r="B14" s="55"/>
      <c r="C14" s="56" t="s">
        <v>202</v>
      </c>
      <c r="D14" s="140">
        <v>54.8</v>
      </c>
      <c r="E14" s="201">
        <f t="shared" si="2"/>
        <v>60.28</v>
      </c>
      <c r="F14" s="219">
        <f t="shared" si="1"/>
        <v>313.456</v>
      </c>
    </row>
    <row r="15" spans="1:6" ht="16.5">
      <c r="A15" s="54" t="s">
        <v>614</v>
      </c>
      <c r="B15" s="55"/>
      <c r="C15" s="56" t="s">
        <v>202</v>
      </c>
      <c r="D15" s="140">
        <v>59.8</v>
      </c>
      <c r="E15" s="201">
        <f t="shared" si="2"/>
        <v>65.78</v>
      </c>
      <c r="F15" s="219">
        <f t="shared" si="1"/>
        <v>342.05600000000004</v>
      </c>
    </row>
    <row r="16" spans="1:6" ht="16.5">
      <c r="A16" s="54" t="s">
        <v>615</v>
      </c>
      <c r="B16" s="55"/>
      <c r="C16" s="56" t="s">
        <v>202</v>
      </c>
      <c r="D16" s="140">
        <v>89.6</v>
      </c>
      <c r="E16" s="201">
        <f t="shared" si="2"/>
        <v>98.56</v>
      </c>
      <c r="F16" s="219">
        <f t="shared" si="1"/>
        <v>512.5120000000001</v>
      </c>
    </row>
    <row r="17" spans="1:6" ht="16.5">
      <c r="A17" s="54" t="s">
        <v>616</v>
      </c>
      <c r="B17" s="55"/>
      <c r="C17" s="56" t="s">
        <v>202</v>
      </c>
      <c r="D17" s="140">
        <v>119</v>
      </c>
      <c r="E17" s="201">
        <f t="shared" si="2"/>
        <v>130.9</v>
      </c>
      <c r="F17" s="219">
        <f t="shared" si="1"/>
        <v>680.6800000000001</v>
      </c>
    </row>
    <row r="18" spans="1:6" ht="16.5">
      <c r="A18" s="54" t="s">
        <v>617</v>
      </c>
      <c r="B18" s="55"/>
      <c r="C18" s="56" t="s">
        <v>202</v>
      </c>
      <c r="D18" s="140">
        <v>85.9</v>
      </c>
      <c r="E18" s="201">
        <f t="shared" si="2"/>
        <v>94.49000000000001</v>
      </c>
      <c r="F18" s="219">
        <f t="shared" si="1"/>
        <v>491.34800000000007</v>
      </c>
    </row>
    <row r="19" spans="1:6" ht="16.5">
      <c r="A19" s="54" t="s">
        <v>618</v>
      </c>
      <c r="B19" s="55"/>
      <c r="C19" s="56" t="s">
        <v>202</v>
      </c>
      <c r="D19" s="140">
        <v>135</v>
      </c>
      <c r="E19" s="201">
        <f t="shared" si="2"/>
        <v>148.5</v>
      </c>
      <c r="F19" s="219">
        <f t="shared" si="1"/>
        <v>772.2</v>
      </c>
    </row>
    <row r="20" spans="1:6" ht="16.5">
      <c r="A20" s="54" t="s">
        <v>619</v>
      </c>
      <c r="B20" s="55"/>
      <c r="C20" s="56" t="s">
        <v>202</v>
      </c>
      <c r="D20" s="140">
        <v>107.98</v>
      </c>
      <c r="E20" s="201">
        <f t="shared" si="2"/>
        <v>118.77800000000002</v>
      </c>
      <c r="F20" s="219">
        <f t="shared" si="1"/>
        <v>617.6456000000002</v>
      </c>
    </row>
    <row r="21" spans="1:6" ht="16.5">
      <c r="A21" s="54" t="s">
        <v>620</v>
      </c>
      <c r="B21" s="55"/>
      <c r="C21" s="56" t="s">
        <v>215</v>
      </c>
      <c r="D21" s="140">
        <v>95</v>
      </c>
      <c r="E21" s="201">
        <f t="shared" si="2"/>
        <v>104.50000000000001</v>
      </c>
      <c r="F21" s="219">
        <f t="shared" si="1"/>
        <v>543.4000000000001</v>
      </c>
    </row>
    <row r="22" spans="1:6" ht="16.5">
      <c r="A22" s="54" t="s">
        <v>621</v>
      </c>
      <c r="B22" s="55"/>
      <c r="C22" s="56" t="s">
        <v>215</v>
      </c>
      <c r="D22" s="140">
        <v>121.5</v>
      </c>
      <c r="E22" s="201">
        <f t="shared" si="2"/>
        <v>133.65</v>
      </c>
      <c r="F22" s="219">
        <f t="shared" si="1"/>
        <v>694.98</v>
      </c>
    </row>
    <row r="23" spans="1:6" ht="16.5">
      <c r="A23" s="54" t="s">
        <v>622</v>
      </c>
      <c r="B23" s="55"/>
      <c r="C23" s="56" t="s">
        <v>215</v>
      </c>
      <c r="D23" s="140">
        <v>150</v>
      </c>
      <c r="E23" s="201">
        <f t="shared" si="2"/>
        <v>165</v>
      </c>
      <c r="F23" s="219">
        <f t="shared" si="1"/>
        <v>858</v>
      </c>
    </row>
    <row r="24" spans="1:6" ht="16.5">
      <c r="A24" s="54" t="s">
        <v>623</v>
      </c>
      <c r="B24" s="55"/>
      <c r="C24" s="56" t="s">
        <v>207</v>
      </c>
      <c r="D24" s="140">
        <v>80</v>
      </c>
      <c r="E24" s="201">
        <f t="shared" si="2"/>
        <v>88</v>
      </c>
      <c r="F24" s="219">
        <f t="shared" si="1"/>
        <v>457.6</v>
      </c>
    </row>
    <row r="25" spans="1:6" ht="16.5">
      <c r="A25" s="54" t="s">
        <v>624</v>
      </c>
      <c r="B25" s="55"/>
      <c r="C25" s="56" t="s">
        <v>207</v>
      </c>
      <c r="D25" s="140">
        <v>135</v>
      </c>
      <c r="E25" s="201">
        <f t="shared" si="2"/>
        <v>148.5</v>
      </c>
      <c r="F25" s="219">
        <f t="shared" si="1"/>
        <v>772.2</v>
      </c>
    </row>
    <row r="26" spans="1:6" ht="16.5">
      <c r="A26" s="54" t="s">
        <v>625</v>
      </c>
      <c r="B26" s="55"/>
      <c r="C26" s="56" t="s">
        <v>207</v>
      </c>
      <c r="D26" s="140">
        <v>170</v>
      </c>
      <c r="E26" s="201">
        <f t="shared" si="2"/>
        <v>187.00000000000003</v>
      </c>
      <c r="F26" s="219">
        <f t="shared" si="1"/>
        <v>972.4000000000002</v>
      </c>
    </row>
    <row r="27" spans="1:6" ht="16.5">
      <c r="A27" s="54" t="s">
        <v>626</v>
      </c>
      <c r="B27" s="55"/>
      <c r="C27" s="56" t="s">
        <v>207</v>
      </c>
      <c r="D27" s="140">
        <v>120</v>
      </c>
      <c r="E27" s="201">
        <f t="shared" si="2"/>
        <v>132</v>
      </c>
      <c r="F27" s="219">
        <f t="shared" si="1"/>
        <v>686.4</v>
      </c>
    </row>
    <row r="28" spans="1:6" ht="16.5">
      <c r="A28" s="57" t="s">
        <v>627</v>
      </c>
      <c r="B28" s="303" t="s">
        <v>628</v>
      </c>
      <c r="C28" s="304"/>
      <c r="D28" s="140">
        <v>150</v>
      </c>
      <c r="E28" s="201">
        <f t="shared" si="2"/>
        <v>165</v>
      </c>
      <c r="F28" s="219">
        <f t="shared" si="1"/>
        <v>858</v>
      </c>
    </row>
    <row r="29" spans="1:6" ht="16.5">
      <c r="A29" s="57" t="s">
        <v>629</v>
      </c>
      <c r="B29" s="301" t="s">
        <v>628</v>
      </c>
      <c r="C29" s="301"/>
      <c r="D29" s="140">
        <v>180</v>
      </c>
      <c r="E29" s="201">
        <f t="shared" si="2"/>
        <v>198.00000000000003</v>
      </c>
      <c r="F29" s="219">
        <f t="shared" si="1"/>
        <v>1029.6000000000001</v>
      </c>
    </row>
    <row r="30" spans="1:6" ht="16.5">
      <c r="A30" s="112" t="s">
        <v>630</v>
      </c>
      <c r="B30" s="305" t="s">
        <v>628</v>
      </c>
      <c r="C30" s="305"/>
      <c r="D30" s="161">
        <v>280</v>
      </c>
      <c r="E30" s="201">
        <f t="shared" si="2"/>
        <v>308</v>
      </c>
      <c r="F30" s="219">
        <f t="shared" si="1"/>
        <v>1601.6000000000001</v>
      </c>
    </row>
    <row r="31" spans="1:6" ht="16.5">
      <c r="A31" s="75"/>
      <c r="B31" s="113"/>
      <c r="C31" s="113"/>
      <c r="D31" s="162"/>
      <c r="E31" s="201">
        <f t="shared" si="2"/>
        <v>0</v>
      </c>
      <c r="F31" s="219">
        <f t="shared" si="1"/>
        <v>0</v>
      </c>
    </row>
    <row r="32" spans="1:6" ht="16.5">
      <c r="A32" s="57" t="s">
        <v>631</v>
      </c>
      <c r="B32" s="301" t="s">
        <v>628</v>
      </c>
      <c r="C32" s="301"/>
      <c r="D32" s="140">
        <v>220</v>
      </c>
      <c r="E32" s="201">
        <f t="shared" si="2"/>
        <v>242.00000000000003</v>
      </c>
      <c r="F32" s="219">
        <f t="shared" si="1"/>
        <v>1258.4</v>
      </c>
    </row>
    <row r="33" spans="1:6" ht="16.5">
      <c r="A33" s="57" t="s">
        <v>632</v>
      </c>
      <c r="B33" s="301" t="s">
        <v>628</v>
      </c>
      <c r="C33" s="301"/>
      <c r="D33" s="140">
        <v>280</v>
      </c>
      <c r="E33" s="201">
        <f t="shared" si="2"/>
        <v>308</v>
      </c>
      <c r="F33" s="219">
        <f t="shared" si="1"/>
        <v>1601.6000000000001</v>
      </c>
    </row>
    <row r="34" spans="1:6" ht="16.5">
      <c r="A34" s="57" t="s">
        <v>633</v>
      </c>
      <c r="B34" s="301" t="s">
        <v>628</v>
      </c>
      <c r="C34" s="301"/>
      <c r="D34" s="140">
        <v>350</v>
      </c>
      <c r="E34" s="201">
        <f t="shared" si="2"/>
        <v>385.00000000000006</v>
      </c>
      <c r="F34" s="219">
        <f t="shared" si="1"/>
        <v>2002.0000000000005</v>
      </c>
    </row>
    <row r="35" ht="15">
      <c r="F35" s="118"/>
    </row>
    <row r="36" spans="1:6" ht="15.75">
      <c r="A36" s="52" t="s">
        <v>634</v>
      </c>
      <c r="B36" s="163">
        <v>45</v>
      </c>
      <c r="C36" s="120">
        <f>B36*1.1</f>
        <v>49.50000000000001</v>
      </c>
      <c r="F36" s="219">
        <f>C36*5.2</f>
        <v>257.40000000000003</v>
      </c>
    </row>
    <row r="37" spans="1:6" ht="15.75">
      <c r="A37" s="51" t="s">
        <v>635</v>
      </c>
      <c r="B37" s="163">
        <v>80</v>
      </c>
      <c r="C37" s="120">
        <f>B37*1.1</f>
        <v>88</v>
      </c>
      <c r="F37" s="219">
        <f>C37*5.2</f>
        <v>457.6</v>
      </c>
    </row>
    <row r="38" spans="1:6" ht="15.75">
      <c r="A38" s="58" t="s">
        <v>636</v>
      </c>
      <c r="B38" s="163">
        <v>80</v>
      </c>
      <c r="C38" s="120">
        <f>B38*1.1</f>
        <v>88</v>
      </c>
      <c r="F38" s="219">
        <f>C38*5.2</f>
        <v>457.6</v>
      </c>
    </row>
    <row r="40" spans="1:5" ht="15.75">
      <c r="A40" s="116" t="s">
        <v>637</v>
      </c>
      <c r="B40" s="114"/>
      <c r="C40" s="114"/>
      <c r="D40" s="114"/>
      <c r="E40" s="114"/>
    </row>
  </sheetData>
  <sheetProtection/>
  <mergeCells count="7">
    <mergeCell ref="B34:C34"/>
    <mergeCell ref="A10:C10"/>
    <mergeCell ref="B28:C28"/>
    <mergeCell ref="B29:C29"/>
    <mergeCell ref="B30:C30"/>
    <mergeCell ref="B32:C32"/>
    <mergeCell ref="B33:C3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G8" sqref="G8"/>
    </sheetView>
  </sheetViews>
  <sheetFormatPr defaultColWidth="11.421875" defaultRowHeight="12.75"/>
  <cols>
    <col min="1" max="1" width="20.421875" style="0" customWidth="1"/>
    <col min="2" max="2" width="11.421875" style="0" customWidth="1"/>
    <col min="3" max="3" width="13.140625" style="59" hidden="1" customWidth="1"/>
    <col min="4" max="4" width="13.140625" style="0" hidden="1" customWidth="1"/>
    <col min="5" max="5" width="11.8515625" style="0" bestFit="1" customWidth="1"/>
  </cols>
  <sheetData>
    <row r="2" ht="12.75">
      <c r="A2" s="148" t="s">
        <v>661</v>
      </c>
    </row>
    <row r="4" spans="1:5" ht="29.25">
      <c r="A4" s="60" t="s">
        <v>638</v>
      </c>
      <c r="B4" s="61" t="s">
        <v>639</v>
      </c>
      <c r="C4" s="150">
        <v>1750</v>
      </c>
      <c r="D4" s="122">
        <f>C4*1.1</f>
        <v>1925.0000000000002</v>
      </c>
      <c r="E4" s="219">
        <f>D4*5.2</f>
        <v>10010.000000000002</v>
      </c>
    </row>
    <row r="5" spans="1:5" ht="18.75" customHeight="1">
      <c r="A5" s="62" t="s">
        <v>640</v>
      </c>
      <c r="B5" s="63" t="s">
        <v>641</v>
      </c>
      <c r="C5" s="151">
        <v>2450</v>
      </c>
      <c r="D5" s="122">
        <f aca="true" t="shared" si="0" ref="D5:D12">C5*1.1</f>
        <v>2695</v>
      </c>
      <c r="E5" s="219">
        <f aca="true" t="shared" si="1" ref="E5:E12">D5*5.2</f>
        <v>14014</v>
      </c>
    </row>
    <row r="6" spans="1:5" ht="21" customHeight="1">
      <c r="A6" s="62" t="s">
        <v>642</v>
      </c>
      <c r="B6" s="64" t="s">
        <v>643</v>
      </c>
      <c r="C6" s="151">
        <v>3800</v>
      </c>
      <c r="D6" s="122">
        <f t="shared" si="0"/>
        <v>4180</v>
      </c>
      <c r="E6" s="219">
        <f t="shared" si="1"/>
        <v>21736</v>
      </c>
    </row>
    <row r="7" spans="1:5" ht="21" customHeight="1">
      <c r="A7" s="62" t="s">
        <v>658</v>
      </c>
      <c r="B7" s="149" t="s">
        <v>91</v>
      </c>
      <c r="C7" s="151">
        <v>1700</v>
      </c>
      <c r="D7" s="122">
        <f t="shared" si="0"/>
        <v>1870.0000000000002</v>
      </c>
      <c r="E7" s="219">
        <f t="shared" si="1"/>
        <v>9724.000000000002</v>
      </c>
    </row>
    <row r="8" spans="1:5" ht="21" customHeight="1">
      <c r="A8" s="62" t="s">
        <v>659</v>
      </c>
      <c r="B8" s="149" t="s">
        <v>57</v>
      </c>
      <c r="C8" s="151">
        <v>2400</v>
      </c>
      <c r="D8" s="122">
        <f t="shared" si="0"/>
        <v>2640</v>
      </c>
      <c r="E8" s="219">
        <f t="shared" si="1"/>
        <v>13728</v>
      </c>
    </row>
    <row r="9" spans="1:5" ht="21" customHeight="1">
      <c r="A9" s="65" t="s">
        <v>660</v>
      </c>
      <c r="B9" s="66" t="s">
        <v>51</v>
      </c>
      <c r="C9" s="152">
        <v>3500</v>
      </c>
      <c r="D9" s="122">
        <f t="shared" si="0"/>
        <v>3850.0000000000005</v>
      </c>
      <c r="E9" s="219">
        <f t="shared" si="1"/>
        <v>20020.000000000004</v>
      </c>
    </row>
    <row r="10" spans="1:5" ht="16.5">
      <c r="A10" s="62" t="s">
        <v>644</v>
      </c>
      <c r="B10" s="67" t="s">
        <v>91</v>
      </c>
      <c r="C10" s="151">
        <v>1700</v>
      </c>
      <c r="D10" s="122">
        <f t="shared" si="0"/>
        <v>1870.0000000000002</v>
      </c>
      <c r="E10" s="219">
        <f t="shared" si="1"/>
        <v>9724.000000000002</v>
      </c>
    </row>
    <row r="11" spans="1:5" ht="16.5">
      <c r="A11" s="62" t="s">
        <v>644</v>
      </c>
      <c r="B11" s="67" t="s">
        <v>57</v>
      </c>
      <c r="C11" s="151">
        <v>2400</v>
      </c>
      <c r="D11" s="122">
        <f t="shared" si="0"/>
        <v>2640</v>
      </c>
      <c r="E11" s="219">
        <f t="shared" si="1"/>
        <v>13728</v>
      </c>
    </row>
    <row r="12" spans="1:5" ht="16.5">
      <c r="A12" s="62" t="s">
        <v>644</v>
      </c>
      <c r="B12" s="67" t="s">
        <v>51</v>
      </c>
      <c r="C12" s="151">
        <v>3500</v>
      </c>
      <c r="D12" s="122">
        <f t="shared" si="0"/>
        <v>3850.0000000000005</v>
      </c>
      <c r="E12" s="219">
        <f t="shared" si="1"/>
        <v>20020.000000000004</v>
      </c>
    </row>
    <row r="32" ht="47.25" customHeight="1"/>
    <row r="33" ht="72" customHeight="1"/>
    <row r="34" ht="108.75" customHeight="1"/>
    <row r="35" ht="68.25" customHeight="1"/>
  </sheetData>
  <sheetProtection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2011-06-15T04:22:37Z</cp:lastPrinted>
  <dcterms:modified xsi:type="dcterms:W3CDTF">2011-06-21T07:25:29Z</dcterms:modified>
  <cp:category/>
  <cp:version/>
  <cp:contentType/>
  <cp:contentStatus/>
</cp:coreProperties>
</file>