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9422C888-CB70-48B5-8805-2057D3B8BAA0}" xr6:coauthVersionLast="43" xr6:coauthVersionMax="43" xr10:uidLastSave="{00000000-0000-0000-0000-000000000000}"/>
  <bookViews>
    <workbookView xWindow="-120" yWindow="-120" windowWidth="29040" windowHeight="15210" xr2:uid="{00000000-000D-0000-FFFF-FFFF00000000}"/>
  </bookViews>
  <sheets>
    <sheet name="Price 26.08.2017-КАЗАХСТАН" sheetId="2" r:id="rId1"/>
    <sheet name="аналог" sheetId="3" r:id="rId2"/>
  </sheets>
  <definedNames>
    <definedName name="_xlnm.Print_Titles" localSheetId="0">'Price 26.08.2017-КАЗАХСТАН'!$3:$4</definedName>
    <definedName name="_xlnm.Print_Area" localSheetId="0">'Price 26.08.2017-КАЗАХСТАН'!$A$1:$L$49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0" i="2" l="1"/>
  <c r="M61" i="2"/>
  <c r="M62" i="2"/>
  <c r="M124" i="2"/>
  <c r="M123" i="2"/>
  <c r="M122" i="2"/>
  <c r="M121" i="2"/>
  <c r="M120" i="2"/>
  <c r="M119" i="2"/>
  <c r="M118" i="2"/>
  <c r="M117" i="2"/>
  <c r="M116" i="2"/>
  <c r="M115" i="2"/>
  <c r="M114" i="2"/>
  <c r="M29" i="2" l="1"/>
  <c r="M19" i="2"/>
  <c r="M35" i="2" l="1"/>
  <c r="M34" i="2"/>
  <c r="M55" i="2"/>
  <c r="M56" i="2"/>
  <c r="M52" i="2"/>
  <c r="M25" i="2"/>
  <c r="K108" i="3" l="1"/>
  <c r="K107" i="3"/>
  <c r="K106" i="3"/>
  <c r="K105" i="3"/>
  <c r="K104" i="3"/>
  <c r="K103" i="3"/>
  <c r="K102" i="3"/>
  <c r="K101" i="3"/>
  <c r="K100" i="3"/>
  <c r="K99" i="3"/>
  <c r="K98" i="3"/>
  <c r="K97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M113" i="2" l="1"/>
  <c r="M112" i="2"/>
  <c r="M111" i="2"/>
  <c r="M110" i="2"/>
  <c r="M109" i="2"/>
  <c r="M108" i="2"/>
  <c r="M107" i="2"/>
  <c r="M106" i="2"/>
  <c r="M105" i="2"/>
  <c r="M104" i="2" l="1"/>
  <c r="M47" i="2" l="1"/>
  <c r="M46" i="2"/>
  <c r="M45" i="2"/>
  <c r="M44" i="2"/>
  <c r="M43" i="2"/>
  <c r="M42" i="2"/>
  <c r="M41" i="2"/>
  <c r="M40" i="2"/>
  <c r="M39" i="2"/>
  <c r="M86" i="2" l="1"/>
  <c r="M91" i="2"/>
  <c r="M90" i="2"/>
  <c r="M87" i="2"/>
  <c r="M89" i="2"/>
  <c r="M88" i="2"/>
  <c r="M37" i="2" l="1"/>
  <c r="M31" i="2"/>
  <c r="M32" i="2"/>
  <c r="M33" i="2"/>
  <c r="M36" i="2"/>
  <c r="M38" i="2"/>
  <c r="M48" i="2"/>
  <c r="M49" i="2"/>
  <c r="M50" i="2"/>
  <c r="M51" i="2"/>
  <c r="M53" i="2"/>
  <c r="M54" i="2"/>
  <c r="M57" i="2"/>
  <c r="M58" i="2"/>
  <c r="M59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92" i="2"/>
  <c r="M93" i="2"/>
  <c r="M94" i="2"/>
  <c r="M95" i="2"/>
  <c r="M96" i="2"/>
  <c r="M97" i="2"/>
  <c r="M98" i="2"/>
  <c r="M99" i="2"/>
  <c r="M100" i="2"/>
  <c r="M101" i="2"/>
  <c r="M102" i="2"/>
  <c r="M103" i="2"/>
  <c r="M7" i="2"/>
  <c r="M8" i="2"/>
  <c r="M9" i="2"/>
  <c r="M10" i="2"/>
  <c r="M11" i="2"/>
  <c r="M12" i="2"/>
  <c r="M13" i="2"/>
  <c r="M14" i="2"/>
  <c r="M15" i="2"/>
  <c r="M16" i="2"/>
  <c r="M17" i="2"/>
  <c r="M18" i="2"/>
  <c r="M20" i="2"/>
  <c r="M21" i="2"/>
  <c r="M22" i="2"/>
  <c r="M23" i="2"/>
  <c r="M24" i="2"/>
  <c r="M26" i="2"/>
  <c r="M27" i="2"/>
  <c r="M28" i="2"/>
  <c r="M30" i="2"/>
  <c r="M6" i="2"/>
  <c r="J4" i="2" l="1"/>
  <c r="J6" i="2" s="1"/>
  <c r="J61" i="2" l="1"/>
  <c r="J62" i="2"/>
  <c r="L60" i="2"/>
  <c r="J60" i="2"/>
  <c r="L62" i="2"/>
  <c r="L61" i="2"/>
  <c r="J124" i="2"/>
  <c r="J120" i="2"/>
  <c r="J116" i="2"/>
  <c r="L123" i="2"/>
  <c r="J121" i="2"/>
  <c r="L119" i="2"/>
  <c r="J117" i="2"/>
  <c r="L115" i="2"/>
  <c r="L124" i="2"/>
  <c r="J122" i="2"/>
  <c r="L120" i="2"/>
  <c r="J118" i="2"/>
  <c r="L116" i="2"/>
  <c r="J114" i="2"/>
  <c r="J123" i="2"/>
  <c r="L121" i="2"/>
  <c r="J119" i="2"/>
  <c r="L117" i="2"/>
  <c r="J115" i="2"/>
  <c r="L114" i="2"/>
  <c r="L118" i="2"/>
  <c r="L122" i="2"/>
  <c r="L19" i="2"/>
  <c r="L29" i="2"/>
  <c r="J19" i="2"/>
  <c r="J29" i="2"/>
  <c r="J35" i="2"/>
  <c r="L34" i="2"/>
  <c r="J34" i="2"/>
  <c r="L35" i="2"/>
  <c r="J56" i="2"/>
  <c r="L52" i="2"/>
  <c r="J55" i="2"/>
  <c r="J52" i="2"/>
  <c r="L55" i="2"/>
  <c r="L56" i="2"/>
  <c r="J25" i="2"/>
  <c r="L25" i="2"/>
  <c r="J11" i="2"/>
  <c r="J8" i="2"/>
  <c r="J12" i="2"/>
  <c r="J16" i="2"/>
  <c r="J21" i="2"/>
  <c r="J26" i="2"/>
  <c r="J30" i="2"/>
  <c r="J85" i="2"/>
  <c r="J89" i="2"/>
  <c r="J93" i="2"/>
  <c r="J96" i="2"/>
  <c r="J99" i="2"/>
  <c r="J102" i="2"/>
  <c r="J106" i="2"/>
  <c r="J110" i="2"/>
  <c r="J64" i="2"/>
  <c r="J68" i="2"/>
  <c r="J72" i="2"/>
  <c r="J76" i="2"/>
  <c r="J80" i="2"/>
  <c r="J53" i="2"/>
  <c r="J38" i="2"/>
  <c r="J42" i="2"/>
  <c r="J46" i="2"/>
  <c r="J9" i="2"/>
  <c r="J13" i="2"/>
  <c r="J17" i="2"/>
  <c r="J22" i="2"/>
  <c r="J31" i="2"/>
  <c r="J86" i="2"/>
  <c r="J90" i="2"/>
  <c r="J94" i="2"/>
  <c r="J103" i="2"/>
  <c r="J107" i="2"/>
  <c r="J111" i="2"/>
  <c r="J65" i="2"/>
  <c r="J69" i="2"/>
  <c r="J73" i="2"/>
  <c r="J77" i="2"/>
  <c r="J81" i="2"/>
  <c r="J54" i="2"/>
  <c r="J39" i="2"/>
  <c r="J43" i="2"/>
  <c r="J47" i="2"/>
  <c r="J10" i="2"/>
  <c r="J14" i="2"/>
  <c r="J18" i="2"/>
  <c r="J23" i="2"/>
  <c r="J27" i="2"/>
  <c r="J32" i="2"/>
  <c r="J87" i="2"/>
  <c r="J91" i="2"/>
  <c r="J95" i="2"/>
  <c r="J97" i="2"/>
  <c r="J100" i="2"/>
  <c r="J104" i="2"/>
  <c r="J108" i="2"/>
  <c r="J112" i="2"/>
  <c r="J66" i="2"/>
  <c r="J70" i="2"/>
  <c r="J74" i="2"/>
  <c r="J78" i="2"/>
  <c r="J82" i="2"/>
  <c r="J57" i="2"/>
  <c r="J40" i="2"/>
  <c r="J44" i="2"/>
  <c r="J48" i="2"/>
  <c r="J7" i="2"/>
  <c r="J15" i="2"/>
  <c r="J20" i="2"/>
  <c r="J24" i="2"/>
  <c r="J28" i="2"/>
  <c r="J33" i="2"/>
  <c r="J88" i="2"/>
  <c r="J92" i="2"/>
  <c r="J98" i="2"/>
  <c r="J101" i="2"/>
  <c r="J105" i="2"/>
  <c r="J109" i="2"/>
  <c r="J113" i="2"/>
  <c r="J67" i="2"/>
  <c r="J71" i="2"/>
  <c r="J79" i="2"/>
  <c r="J45" i="2"/>
  <c r="J51" i="2"/>
  <c r="J58" i="2"/>
  <c r="J75" i="2"/>
  <c r="J41" i="2"/>
  <c r="L110" i="2"/>
  <c r="L111" i="2"/>
  <c r="L109" i="2"/>
  <c r="L105" i="2"/>
  <c r="L108" i="2"/>
  <c r="L106" i="2"/>
  <c r="L107" i="2"/>
  <c r="L113" i="2"/>
  <c r="L112" i="2"/>
  <c r="L46" i="2"/>
  <c r="L43" i="2"/>
  <c r="L39" i="2"/>
  <c r="L42" i="2"/>
  <c r="L41" i="2"/>
  <c r="L47" i="2"/>
  <c r="L45" i="2"/>
  <c r="L44" i="2"/>
  <c r="L40" i="2"/>
  <c r="L91" i="2"/>
  <c r="L90" i="2"/>
  <c r="L86" i="2"/>
  <c r="L87" i="2"/>
  <c r="L89" i="2"/>
  <c r="L88" i="2"/>
  <c r="J37" i="2"/>
  <c r="L104" i="2"/>
  <c r="L37" i="2"/>
  <c r="L28" i="2"/>
  <c r="L65" i="2"/>
  <c r="L30" i="2"/>
  <c r="L74" i="2"/>
  <c r="L33" i="2"/>
  <c r="L81" i="2"/>
  <c r="L27" i="2"/>
  <c r="L68" i="2"/>
  <c r="L93" i="2"/>
  <c r="L67" i="2"/>
  <c r="L36" i="2"/>
  <c r="L97" i="2"/>
  <c r="L26" i="2"/>
  <c r="L70" i="2"/>
  <c r="L69" i="2"/>
  <c r="L64" i="2"/>
  <c r="L79" i="2"/>
  <c r="L50" i="2"/>
  <c r="L54" i="2"/>
  <c r="L85" i="2"/>
  <c r="L32" i="2"/>
  <c r="L72" i="2"/>
  <c r="L101" i="2"/>
  <c r="L82" i="2"/>
  <c r="L66" i="2"/>
  <c r="L100" i="2"/>
  <c r="L58" i="2"/>
  <c r="L94" i="2"/>
  <c r="L99" i="2"/>
  <c r="L73" i="2"/>
  <c r="L103" i="2"/>
  <c r="L57" i="2"/>
  <c r="L98" i="2"/>
  <c r="L78" i="2"/>
  <c r="L53" i="2"/>
  <c r="L95" i="2"/>
  <c r="L38" i="2"/>
  <c r="L76" i="2"/>
  <c r="L31" i="2"/>
  <c r="L96" i="2"/>
  <c r="L71" i="2"/>
  <c r="L48" i="2"/>
  <c r="L51" i="2"/>
  <c r="L80" i="2"/>
  <c r="L92" i="2"/>
  <c r="L77" i="2"/>
  <c r="L102" i="2"/>
  <c r="L63" i="2"/>
  <c r="J63" i="2"/>
  <c r="L75" i="2"/>
  <c r="J50" i="2"/>
  <c r="L16" i="2"/>
  <c r="L13" i="2"/>
  <c r="L14" i="2"/>
  <c r="L15" i="2"/>
  <c r="L7" i="2"/>
  <c r="L84" i="2"/>
  <c r="J84" i="2"/>
  <c r="L10" i="2"/>
  <c r="L9" i="2"/>
  <c r="L12" i="2"/>
  <c r="L20" i="2"/>
  <c r="L23" i="2"/>
  <c r="L24" i="2"/>
  <c r="L17" i="2"/>
  <c r="L11" i="2"/>
  <c r="L21" i="2"/>
  <c r="L8" i="2"/>
  <c r="L18" i="2"/>
  <c r="L22" i="2"/>
  <c r="L6" i="2"/>
</calcChain>
</file>

<file path=xl/sharedStrings.xml><?xml version="1.0" encoding="utf-8"?>
<sst xmlns="http://schemas.openxmlformats.org/spreadsheetml/2006/main" count="1632" uniqueCount="858">
  <si>
    <t>Oem#</t>
  </si>
  <si>
    <t>MANN</t>
  </si>
  <si>
    <t>FRAMM</t>
  </si>
  <si>
    <t>SAKURA</t>
  </si>
  <si>
    <t>MAHLE</t>
  </si>
  <si>
    <t>SCT</t>
  </si>
  <si>
    <t>-</t>
  </si>
  <si>
    <t>Lada Largus;Alfa Romeo; Citroën; Dacia; Jeep; Mitsubishi; Nissan; Opel; Piaggio; Renault; Subaru; Suzuki; Vauxhall</t>
  </si>
  <si>
    <t xml:space="preserve">15208-00QAB               M852065            15208-00QAB            77 00 272 903              </t>
  </si>
  <si>
    <t>C2516            C2512</t>
  </si>
  <si>
    <t xml:space="preserve">Dacia, Fiat, Ford, Lada 72--&gt;, Lancia, Renault   </t>
  </si>
  <si>
    <t xml:space="preserve">5012040 ;82374232; 2108-1012-005 ;   2105-1012-005 </t>
  </si>
  <si>
    <t>PH2809</t>
  </si>
  <si>
    <t>C1122</t>
  </si>
  <si>
    <t>Audi, Seat, Trabant 1.1, Volkswagen - all models</t>
  </si>
  <si>
    <t>056 115 561 G</t>
  </si>
  <si>
    <t>PH2870A   PH2872   PH2875   PH4589</t>
  </si>
  <si>
    <t>C1828/C6206</t>
  </si>
  <si>
    <t xml:space="preserve">Audi, Газель(плита),  Seat, Volkswagen, Volvo – </t>
  </si>
  <si>
    <t>078 115 561D  05011838  034115561A</t>
  </si>
  <si>
    <t>PH1098  PH3569  PH8994</t>
  </si>
  <si>
    <t>C5404  C6213</t>
  </si>
  <si>
    <t>PH6355</t>
  </si>
  <si>
    <t>Toyota Avensis, Camry, Carina, Corolla, Cellica, RAV-4, Corona, Cresida</t>
  </si>
  <si>
    <t>90915-10001</t>
  </si>
  <si>
    <t>W 68/1   W610/1   W610/80   W68/3   W68/80</t>
  </si>
  <si>
    <t>PH4967   PH2951   PH4368   PH4386</t>
  </si>
  <si>
    <t>C1109/C1139</t>
  </si>
  <si>
    <t>Toyota,Lexus, Chrysler, Dodge, V2,4-2,5-2,7-3,0</t>
  </si>
  <si>
    <t>90915-20001</t>
  </si>
  <si>
    <t>W 711/80</t>
  </si>
  <si>
    <t>PH3614</t>
  </si>
  <si>
    <t>C1405     /C1110/    C1119</t>
  </si>
  <si>
    <t>Toyota Hilux, Land Cruiser, 4Runner 2,4-2,5-3,0 Diesel</t>
  </si>
  <si>
    <t>90915-30002    MD110920        WLY0-14302    3598332</t>
  </si>
  <si>
    <t>PH5123</t>
  </si>
  <si>
    <t>C1112</t>
  </si>
  <si>
    <t>Daihatsu; Nissan Infiniti,; Toyota Corona 2.0; Volksvagen,  Subaru, Isuzu, Ford</t>
  </si>
  <si>
    <t>15208-H8910</t>
  </si>
  <si>
    <t>PH2985  PH2825   PH2886   PH3682   PH4746</t>
  </si>
  <si>
    <t>C1805</t>
  </si>
  <si>
    <t>OC109/1  OC109   OC116   OC139</t>
  </si>
  <si>
    <t>Nissan Primera 2.0, 2.0i</t>
  </si>
  <si>
    <t>15208-53J00</t>
  </si>
  <si>
    <t>PH5166</t>
  </si>
  <si>
    <t>C1814</t>
  </si>
  <si>
    <t>Nissan Maxima, Cefiro, MMC, Mazda, Honda;Subaru Legacy,Impreza,Forester</t>
  </si>
  <si>
    <t xml:space="preserve"> 15208-65F00 </t>
  </si>
  <si>
    <t>PH3614    PH3593A    PH5280</t>
  </si>
  <si>
    <t>C1815</t>
  </si>
  <si>
    <t>Nissan Maxima, Cefiro, MMC, Mazda, Honda, Rover, Opel, Volvo S,V40</t>
  </si>
  <si>
    <t>15208-31U00</t>
  </si>
  <si>
    <t>W 610/3</t>
  </si>
  <si>
    <t>PH5317</t>
  </si>
  <si>
    <t>C1821</t>
  </si>
  <si>
    <t>Nissan Bluebird 2.0TD, Primera 2.0D, Sunny 1.7D</t>
  </si>
  <si>
    <t>15208-40L00    two element</t>
  </si>
  <si>
    <t>PH5126</t>
  </si>
  <si>
    <t>C1812  C1835</t>
  </si>
  <si>
    <t>Honda; Hyundai; Isuzu; Mazda; Mitsubishi; Opel; Subaru</t>
  </si>
  <si>
    <t>B6YO-14-302    3252742      5003456          AM01-14300   649011           30887-2100</t>
  </si>
  <si>
    <t>PH6811     PH2849A   PH2871    PH2921    PH3562    PH3950    PH3917</t>
  </si>
  <si>
    <t>C1605/C1016</t>
  </si>
  <si>
    <t>Mitsubishi Galant 2.0TD, 1.8TD, Lancer, Hyunday Galloper H1, H100 V2,5 Mazda MPV 2,5 96--&gt;</t>
  </si>
  <si>
    <t>MD069782  26300-42000</t>
  </si>
  <si>
    <t>C1045  C2810 C1718  C1008</t>
  </si>
  <si>
    <t>Mitsubishi Pajero 2.8TD, 3,2DiD                          Canter-2.8TD-3.9TD</t>
  </si>
  <si>
    <t>ME013307   ME013343    ME202472</t>
  </si>
  <si>
    <t>WP 1045</t>
  </si>
  <si>
    <t>PH5529</t>
  </si>
  <si>
    <t>C1012/ C2806</t>
  </si>
  <si>
    <t>Nissan, MMC, Mazda 323,626, Isuzu  HONDA Accord 1,8-2,4,   Civic 1,3-2,0,Odissey 2,2-3,0             FIAT   FORD</t>
  </si>
  <si>
    <t>15208-HC400    MD360935      649007              JEY0-14302</t>
  </si>
  <si>
    <t>PH5317    PH5343    PH3807   PH5196    PH5949    PH7317</t>
  </si>
  <si>
    <t>C1011</t>
  </si>
  <si>
    <t>B6Y1-14-302</t>
  </si>
  <si>
    <t>PH6811</t>
  </si>
  <si>
    <t>Subaru Legacy,Impreza,Forester</t>
  </si>
  <si>
    <t>15208-AA020    15208-AA060    15208-AA021    15208-AA024</t>
  </si>
  <si>
    <t>PH3593A   PH5280</t>
  </si>
  <si>
    <t xml:space="preserve">Daewoo Aveo, Espero, Lanos,Leganza, Nexia, Nubira Opel Astra, Corsa, Vectra   </t>
  </si>
  <si>
    <t>PH9727  PH5645    PH4722   PH3387</t>
  </si>
  <si>
    <t xml:space="preserve"> C6702</t>
  </si>
  <si>
    <t>16510-85FAO    16510-73012   15601-87203</t>
  </si>
  <si>
    <t>PH2954   PH5283</t>
  </si>
  <si>
    <t>C1403</t>
  </si>
  <si>
    <t xml:space="preserve">DAEWOO Matiz;Daihatsu, Suzuki ; Mazda; Toyota  </t>
  </si>
  <si>
    <t>C932  C1109</t>
  </si>
  <si>
    <t>SK 810</t>
  </si>
  <si>
    <t>SK 803</t>
  </si>
  <si>
    <t>SK 801</t>
  </si>
  <si>
    <t>SM 104</t>
  </si>
  <si>
    <t>SM 166</t>
  </si>
  <si>
    <t>SM 148</t>
  </si>
  <si>
    <t>SM 132</t>
  </si>
  <si>
    <t>SK 804</t>
  </si>
  <si>
    <t>SM 106</t>
  </si>
  <si>
    <t>SM 143</t>
  </si>
  <si>
    <t>SM 107</t>
  </si>
  <si>
    <t>SM 101</t>
  </si>
  <si>
    <t>SM 142</t>
  </si>
  <si>
    <t>Дилер</t>
  </si>
  <si>
    <t xml:space="preserve">SM 165 </t>
  </si>
  <si>
    <t>SM 105</t>
  </si>
  <si>
    <t>SM 134</t>
  </si>
  <si>
    <t>SM 121</t>
  </si>
  <si>
    <t>SM 180</t>
  </si>
  <si>
    <t>M-filter</t>
  </si>
  <si>
    <t>TF 46 / TF 315</t>
  </si>
  <si>
    <t>TF 63</t>
  </si>
  <si>
    <t>TF 39</t>
  </si>
  <si>
    <t>TF 53</t>
  </si>
  <si>
    <t>TF 28</t>
  </si>
  <si>
    <t>TF 6511</t>
  </si>
  <si>
    <t>TF 665</t>
  </si>
  <si>
    <t>TF 27</t>
  </si>
  <si>
    <t>TF 6522</t>
  </si>
  <si>
    <t>TF 6508</t>
  </si>
  <si>
    <t>TF 45</t>
  </si>
  <si>
    <t>TF 32</t>
  </si>
  <si>
    <t>TF 311</t>
  </si>
  <si>
    <t>W 67/2</t>
  </si>
  <si>
    <t>SM 160</t>
  </si>
  <si>
    <t>Suzuki SX-4. Vitara XL7 V2,7-1,6-2,0-2,5</t>
  </si>
  <si>
    <t>W 818/84</t>
  </si>
  <si>
    <t>OC 292</t>
  </si>
  <si>
    <t>W 712/75</t>
  </si>
  <si>
    <t>OC 90</t>
  </si>
  <si>
    <t>W 814/80</t>
  </si>
  <si>
    <t>WP 928/81  WP928/83</t>
  </si>
  <si>
    <t>WP 928/82</t>
  </si>
  <si>
    <t>W 67/1      W811/85</t>
  </si>
  <si>
    <t>W 610/4</t>
  </si>
  <si>
    <t>W 719/30  W940/25  W930/21</t>
  </si>
  <si>
    <t>W 719/5   W719/1</t>
  </si>
  <si>
    <t>W 920/21</t>
  </si>
  <si>
    <t>W 75/3</t>
  </si>
  <si>
    <t>OC 216</t>
  </si>
  <si>
    <t>OC 285</t>
  </si>
  <si>
    <t>OC 115</t>
  </si>
  <si>
    <t>OC 196    OC259</t>
  </si>
  <si>
    <t>OC 297</t>
  </si>
  <si>
    <t>OC 274</t>
  </si>
  <si>
    <t>OC 115    OC152   OC205</t>
  </si>
  <si>
    <t>OC 273</t>
  </si>
  <si>
    <t>OC 194</t>
  </si>
  <si>
    <t>OC 218</t>
  </si>
  <si>
    <t>OC 275</t>
  </si>
  <si>
    <t>OC 235</t>
  </si>
  <si>
    <t>OC 264  OC51  OC485</t>
  </si>
  <si>
    <t>OC 74    OC47   OC79   OC85</t>
  </si>
  <si>
    <t>OC 393/97</t>
  </si>
  <si>
    <t>Дилер $</t>
  </si>
  <si>
    <t>Опт $</t>
  </si>
  <si>
    <t>КУРС ДОЛЛАРА</t>
  </si>
  <si>
    <t>ОБЩИЙ Опт</t>
  </si>
  <si>
    <t>NF-20142</t>
  </si>
  <si>
    <t>NF-20143</t>
  </si>
  <si>
    <t>NF-20101</t>
  </si>
  <si>
    <t>NF-20102</t>
  </si>
  <si>
    <t>NF-20107</t>
  </si>
  <si>
    <t>NF-20180</t>
  </si>
  <si>
    <t>NF-20106</t>
  </si>
  <si>
    <t>NF-20804</t>
  </si>
  <si>
    <t>NF-20810</t>
  </si>
  <si>
    <t>NF-20132</t>
  </si>
  <si>
    <t>NF-20148</t>
  </si>
  <si>
    <t>NF-20166</t>
  </si>
  <si>
    <t>NF-20104</t>
  </si>
  <si>
    <t>NF-20801</t>
  </si>
  <si>
    <t>NF-20121</t>
  </si>
  <si>
    <t>NF-20803</t>
  </si>
  <si>
    <t>NF-20103</t>
  </si>
  <si>
    <t>NF-20134</t>
  </si>
  <si>
    <t>NF-20105</t>
  </si>
  <si>
    <t>NF-20165</t>
  </si>
  <si>
    <t>NF-20160</t>
  </si>
  <si>
    <t>NF-20108</t>
  </si>
  <si>
    <t>NF-20110</t>
  </si>
  <si>
    <t>NF-20122</t>
  </si>
  <si>
    <t>NF-30330</t>
  </si>
  <si>
    <t>NF-30342</t>
  </si>
  <si>
    <t>NF-PL420</t>
  </si>
  <si>
    <t>НСФ-9</t>
  </si>
  <si>
    <t>НСФ-1</t>
  </si>
  <si>
    <t>НСФ-10</t>
  </si>
  <si>
    <t>НСФ-2</t>
  </si>
  <si>
    <t>НСФ-3</t>
  </si>
  <si>
    <t>НСФ-4</t>
  </si>
  <si>
    <t>НСФ-5</t>
  </si>
  <si>
    <t>НСФ-6</t>
  </si>
  <si>
    <t>НСФ-7</t>
  </si>
  <si>
    <t>C-101</t>
  </si>
  <si>
    <t>C-102</t>
  </si>
  <si>
    <t>C-103</t>
  </si>
  <si>
    <t>C-108</t>
  </si>
  <si>
    <t>C-201</t>
  </si>
  <si>
    <t>C-207</t>
  </si>
  <si>
    <t>C-401</t>
  </si>
  <si>
    <t>C-801</t>
  </si>
  <si>
    <t>C-9205</t>
  </si>
  <si>
    <t>SM 108</t>
  </si>
  <si>
    <t>SM 110</t>
  </si>
  <si>
    <t>SM 111</t>
  </si>
  <si>
    <t>SM 122</t>
  </si>
  <si>
    <t>SM 102</t>
  </si>
  <si>
    <t>УАЗ Патриот &gt;2014г</t>
  </si>
  <si>
    <t>ВАЗ 2110 &lt;2003г.</t>
  </si>
  <si>
    <t>УАЗ Патриот (с кон.)</t>
  </si>
  <si>
    <t>Приора конд. HALLA</t>
  </si>
  <si>
    <t>ВАЗ 2108-15</t>
  </si>
  <si>
    <t>Нива шевроле</t>
  </si>
  <si>
    <t>1118 Лада-Калина</t>
  </si>
  <si>
    <t>Лада-Приора конд 
PANASONIC</t>
  </si>
  <si>
    <t>Газель</t>
  </si>
  <si>
    <t>Toyota Harier/lexus</t>
  </si>
  <si>
    <t>Honda Civic Aerodeck</t>
  </si>
  <si>
    <t>NF-20111</t>
  </si>
  <si>
    <t>NF-30350</t>
  </si>
  <si>
    <t>NF-30307</t>
  </si>
  <si>
    <t xml:space="preserve">Daewoo Lanos;Nybira, Opel Corsa, VW Golf V </t>
  </si>
  <si>
    <t>WK512</t>
  </si>
  <si>
    <t>G5978</t>
  </si>
  <si>
    <t>KL 83</t>
  </si>
  <si>
    <t>BF 672</t>
  </si>
  <si>
    <t>ST 342</t>
  </si>
  <si>
    <t>NF-30306</t>
  </si>
  <si>
    <t>Toyota Avensis, RAV-4, Yaris Corolla 1.3-1.8   Altezza   Allion   Allex</t>
  </si>
  <si>
    <t>88568-52010   88880-52010   08974-00820   88508-12040   87139-12010</t>
  </si>
  <si>
    <t>CU1828</t>
  </si>
  <si>
    <t>CA3300  CA1105   CA1110</t>
  </si>
  <si>
    <t>LA109</t>
  </si>
  <si>
    <t>K 979</t>
  </si>
  <si>
    <t>SA 1209</t>
  </si>
  <si>
    <t>Toyota Camry30, Yaris Verso 1.0-1.3,Celica, L/C3.0D,Previa 2.4                                            Subaru Legacy 03--, Tribeca,OutbackII (угольный)</t>
  </si>
  <si>
    <t>88880-32020</t>
  </si>
  <si>
    <t>CF9846</t>
  </si>
  <si>
    <t xml:space="preserve"> CA1101</t>
  </si>
  <si>
    <t>LA131</t>
  </si>
  <si>
    <t>SAK 1153</t>
  </si>
  <si>
    <t>87139-50010,87139-YZZ02</t>
  </si>
  <si>
    <t>Toyota Camry 40 Rav4 (06--)                              Lexus GS, IS,LX570,RX300,RX350                         RAV4 06--, YARIS</t>
  </si>
  <si>
    <t>87139-52020   87139-02020   87139-50060   87139-B1020   88926-43010   08975-K1000</t>
  </si>
  <si>
    <t>CU 1919</t>
  </si>
  <si>
    <t>CA1114</t>
  </si>
  <si>
    <t>LA395  LAK490</t>
  </si>
  <si>
    <t>K 9021</t>
  </si>
  <si>
    <t xml:space="preserve">SA 1208 </t>
  </si>
  <si>
    <t>Nissan Murano, Infiniti FX,   Almera,  Primera,  Tino,  Serena,    Sunny,X-Trail</t>
  </si>
  <si>
    <t>27277-4M425   AY680-NS002  27274-WD000   B7200-5M000</t>
  </si>
  <si>
    <t>CU 2252  CU2345  C35530</t>
  </si>
  <si>
    <t>CF9882</t>
  </si>
  <si>
    <t>CA1801  CAC18120</t>
  </si>
  <si>
    <t>K 977</t>
  </si>
  <si>
    <t>SAK 243</t>
  </si>
  <si>
    <t>NISSAN Sunny, Wing Road, Tino, Avennir, Bluebird, Cedric, Gloria</t>
  </si>
  <si>
    <t>27277-2Y025, B7200-B0125</t>
  </si>
  <si>
    <t>МAZDA Atenza, Demio</t>
  </si>
  <si>
    <t>GJ6A-61-P11</t>
  </si>
  <si>
    <t>OPEL Zafira, Astra J, Meriva, Jnsignia, Mokka; CHEVROLET Cruze ( J300) Hatehback, Orlando, Malibu, Volt,  Trax; DAEWOO Aveo</t>
  </si>
  <si>
    <t>Toyota ; Volkswagen;  Mazda 3,Mazda 5   Daihatsu,  Ford,  Hino, Mitsubishi  L200,Pajero</t>
  </si>
  <si>
    <t>23303-64010</t>
  </si>
  <si>
    <t>WK828   WK8018</t>
  </si>
  <si>
    <t>PS4922</t>
  </si>
  <si>
    <t>FC1104   FC1115    FC1112</t>
  </si>
  <si>
    <t>KC 83   KC18    KC32   KC38   KC43   KC68</t>
  </si>
  <si>
    <t>DF 690</t>
  </si>
  <si>
    <t>ST 306</t>
  </si>
  <si>
    <t>Mitsubishi  Delica 2.5D,  Pajero   ; Daihatsu;   Kia;   Isuzu;   Mazda;  Nissan ; Opel ;</t>
  </si>
  <si>
    <t>MB220900      31973-44000         8-94369199-1   0K60C-23-570   1456-23-570A</t>
  </si>
  <si>
    <t>WK940/16    WK94011</t>
  </si>
  <si>
    <t>P4886</t>
  </si>
  <si>
    <t>FC1001</t>
  </si>
  <si>
    <t>KC 46</t>
  </si>
  <si>
    <t>DF 3522</t>
  </si>
  <si>
    <t>ST 307</t>
  </si>
  <si>
    <t>НСФ-8</t>
  </si>
  <si>
    <t>ГАЗ  Next  дв."Cummins"</t>
  </si>
  <si>
    <t>НСФ-11</t>
  </si>
  <si>
    <t>Лада-Приора с кондиц. Halla</t>
  </si>
  <si>
    <t>LADA; CHEVROLET Niva; AUDI; VW</t>
  </si>
  <si>
    <t>2108-0110-901</t>
  </si>
  <si>
    <t>С 22117</t>
  </si>
  <si>
    <t>СА3399</t>
  </si>
  <si>
    <t>A 2412</t>
  </si>
  <si>
    <t>LX 220/LX 470</t>
  </si>
  <si>
    <t>K 201</t>
  </si>
  <si>
    <t>SB 201</t>
  </si>
  <si>
    <t>BFA-201</t>
  </si>
  <si>
    <t>Audi 80/100, VW Golf, Passat, Jetta</t>
  </si>
  <si>
    <t>C 31152/1</t>
  </si>
  <si>
    <t>CA-6545   CA-530     CA-4645</t>
  </si>
  <si>
    <t>A 3102</t>
  </si>
  <si>
    <t>LX 296</t>
  </si>
  <si>
    <t>K 172</t>
  </si>
  <si>
    <t>SB 206</t>
  </si>
  <si>
    <t>BFA-206</t>
  </si>
  <si>
    <t>Nissan; Infiniti; Opel; Subary; Suzuki</t>
  </si>
  <si>
    <t>16546-V0100</t>
  </si>
  <si>
    <t>C 2964</t>
  </si>
  <si>
    <t>CA4309</t>
  </si>
  <si>
    <t>A 1818</t>
  </si>
  <si>
    <t>LX 307</t>
  </si>
  <si>
    <t>K 168</t>
  </si>
  <si>
    <t>SB 265</t>
  </si>
  <si>
    <t>BFA-265</t>
  </si>
  <si>
    <t>BFA-211</t>
  </si>
  <si>
    <t>Nissan Terrano 4WD 2.7TD</t>
  </si>
  <si>
    <t>16546-04N00</t>
  </si>
  <si>
    <t>C 13103/1</t>
  </si>
  <si>
    <t>CA6547    CA5369    CA5422 CA3245   CA6370</t>
  </si>
  <si>
    <t>A 1812</t>
  </si>
  <si>
    <t>LX 830</t>
  </si>
  <si>
    <t>A 143</t>
  </si>
  <si>
    <t>SB 014</t>
  </si>
  <si>
    <t xml:space="preserve">BFA-1218   </t>
  </si>
  <si>
    <t>BFA-PU-3006</t>
  </si>
  <si>
    <t>Mitsubishi Delica 2.8 4WD, L400, Spase Gear 2.5D</t>
  </si>
  <si>
    <t>MR204842</t>
  </si>
  <si>
    <t>A 1070</t>
  </si>
  <si>
    <t>SB 938</t>
  </si>
  <si>
    <t>Toyota Hiace 2.0/2.4/2.8/3.0</t>
  </si>
  <si>
    <t>17801-54100     17801-75010    17801-54110</t>
  </si>
  <si>
    <t>C 14177</t>
  </si>
  <si>
    <t>CA5345</t>
  </si>
  <si>
    <t>A 1128</t>
  </si>
  <si>
    <t>LX 882</t>
  </si>
  <si>
    <t>A 8067</t>
  </si>
  <si>
    <t>SB 018</t>
  </si>
  <si>
    <t>BFA-1328</t>
  </si>
  <si>
    <t>Toyota Helux 3,0 TD (1KZ-TE) 4 Runner  TD 3.0L</t>
  </si>
  <si>
    <t>17801-67050</t>
  </si>
  <si>
    <t>CA5685</t>
  </si>
  <si>
    <t>A 1163</t>
  </si>
  <si>
    <t>LX 873</t>
  </si>
  <si>
    <t>SB 3263</t>
  </si>
  <si>
    <t>Nissan Patrol 2.8TD</t>
  </si>
  <si>
    <t>16546-06N00</t>
  </si>
  <si>
    <t>C 14159</t>
  </si>
  <si>
    <t>CA5361</t>
  </si>
  <si>
    <t>A 1826</t>
  </si>
  <si>
    <t>LX 608</t>
  </si>
  <si>
    <t>A 518</t>
  </si>
  <si>
    <t>SB 029</t>
  </si>
  <si>
    <t>Nissan Patrol 2.8/3.0 (Y61) M-TD42T,RD28,TD30</t>
  </si>
  <si>
    <t>16546-VB300</t>
  </si>
  <si>
    <t>C 18006</t>
  </si>
  <si>
    <t>A 1855</t>
  </si>
  <si>
    <t>SB 3272</t>
  </si>
  <si>
    <t>Mitsubishi Padjero 2.5TDI ,L200</t>
  </si>
  <si>
    <t>MR239466</t>
  </si>
  <si>
    <t>C 16148</t>
  </si>
  <si>
    <t>CAK3193   CAK5722</t>
  </si>
  <si>
    <t>A 1034</t>
  </si>
  <si>
    <t>LX 673</t>
  </si>
  <si>
    <t>A 863</t>
  </si>
  <si>
    <t>SB 936</t>
  </si>
  <si>
    <t>BFA-1520</t>
  </si>
  <si>
    <t>Mitsubishi Padjero 2.8TD</t>
  </si>
  <si>
    <t>MD603384</t>
  </si>
  <si>
    <t>C 24135</t>
  </si>
  <si>
    <t>CA4369</t>
  </si>
  <si>
    <t>A1032</t>
  </si>
  <si>
    <t>LX669</t>
  </si>
  <si>
    <t>SB 924</t>
  </si>
  <si>
    <t>Toyota Avensis, Carina E</t>
  </si>
  <si>
    <t>17801-02040</t>
  </si>
  <si>
    <t>C 3284/2</t>
  </si>
  <si>
    <t>CA5695</t>
  </si>
  <si>
    <t>A 1164</t>
  </si>
  <si>
    <t>LX 756</t>
  </si>
  <si>
    <t>K 434</t>
  </si>
  <si>
    <t>SB 006</t>
  </si>
  <si>
    <t>BFA-006</t>
  </si>
  <si>
    <t>ВАЗ Lada 2101-2102,2101-2107,2103-2105,2103-2106,2104-2107,
Niva 2121,2131,Надежда 2120,Газ Волга 3201,3110,3111,
МОСКВИЧ 2141 Алеко,2126/2175 ИЖ,УАЗ 2206,3303,3741,3909,
3962,2206,3151,31512,3152,3153,469,Hunter 31519,Patriot 3163</t>
  </si>
  <si>
    <t>2101-1012-005</t>
  </si>
  <si>
    <t>OC 133</t>
  </si>
  <si>
    <t>W 940/25</t>
  </si>
  <si>
    <t>PH-12</t>
  </si>
  <si>
    <t>Briss Filter™ Kazakhstan</t>
  </si>
  <si>
    <t>SM 103</t>
  </si>
  <si>
    <t>BFA-2215</t>
  </si>
  <si>
    <t>BFA-2615</t>
  </si>
  <si>
    <t>Toyota Landcruiser Prado 3.0D/3.5D/4.2D</t>
  </si>
  <si>
    <t>17801-68020   17801-66010   17801-66030   17801-60040   17801-68030   17801-61020</t>
  </si>
  <si>
    <t>C 22212</t>
  </si>
  <si>
    <t>CA376          CA4818</t>
  </si>
  <si>
    <t>A 1112</t>
  </si>
  <si>
    <t>LX 1140</t>
  </si>
  <si>
    <t>A 836</t>
  </si>
  <si>
    <t>SB 258</t>
  </si>
  <si>
    <t>Toyota Land Cruiser 100 4.2TD, Lexus LX470</t>
  </si>
  <si>
    <t>17801-17010    17801-17020</t>
  </si>
  <si>
    <t>CA9790</t>
  </si>
  <si>
    <t xml:space="preserve"> A 1196</t>
  </si>
  <si>
    <t>SB 3252</t>
  </si>
  <si>
    <t>Toyota Fortuner 2.5/2.7,  HILUX 2.5/3.0</t>
  </si>
  <si>
    <t>17801-0C010</t>
  </si>
  <si>
    <t>C 23107</t>
  </si>
  <si>
    <t>CA9916</t>
  </si>
  <si>
    <t>A 5903</t>
  </si>
  <si>
    <t>LX 2673</t>
  </si>
  <si>
    <t>A 8024</t>
  </si>
  <si>
    <t>SB 3280</t>
  </si>
  <si>
    <t>BFA-PU-2217</t>
  </si>
  <si>
    <t>ПРАЙС ФИЛЬТРЫ Briss Filter™</t>
  </si>
  <si>
    <t xml:space="preserve">           МАСЛЯННЫЕ ФИЛЬТРЫ</t>
  </si>
  <si>
    <t>ТОПЛИВНЫЕ ФИЛЬТРЫ</t>
  </si>
  <si>
    <t>САЛОННЫЕ ФИЛЬТРЫ</t>
  </si>
  <si>
    <t>ВОЗДУШНЫЕ ФИЛЬТРЫ</t>
  </si>
  <si>
    <t>ЭКО ФИЛЬТРЫ</t>
  </si>
  <si>
    <t>BFEO-4039</t>
  </si>
  <si>
    <t>BFEO-4031</t>
  </si>
  <si>
    <t>SH 4039</t>
  </si>
  <si>
    <t>SH 4031</t>
  </si>
  <si>
    <t>Toyota Avensis, RAV-4 III,L/C PRADO; Lexus IS/GS/LS</t>
  </si>
  <si>
    <t>04152-0R010</t>
  </si>
  <si>
    <t>HU 7009 z</t>
  </si>
  <si>
    <t>CH10158</t>
  </si>
  <si>
    <t>O115</t>
  </si>
  <si>
    <t>OX 413D1</t>
  </si>
  <si>
    <t>Toyota Camry V40/V50; Lexus RX350, NX200</t>
  </si>
  <si>
    <t>04152-31090</t>
  </si>
  <si>
    <t>HU 7019 z</t>
  </si>
  <si>
    <t>OX 414D1</t>
  </si>
  <si>
    <t>Toyota Land Cruiser 200. Lexus LX570 V5.7   Tundra(USA)-2008-5.7</t>
  </si>
  <si>
    <t>04152-38020</t>
  </si>
  <si>
    <t>CH10295</t>
  </si>
  <si>
    <t>EO11060</t>
  </si>
  <si>
    <t>OX 554D2</t>
  </si>
  <si>
    <t>SH 4038P</t>
  </si>
  <si>
    <t>BFEO-4038</t>
  </si>
  <si>
    <t xml:space="preserve">VW-Passat,-Golf, Audi A4-A6-Allroad, BMW-5-7-8-X5-Alpina , Opel-Frontera-Garlton-Omega, Skoda-Superb, </t>
  </si>
  <si>
    <t>58133843                    13721736675</t>
  </si>
  <si>
    <t>C26168   C261682  C26144   C261681   C26151</t>
  </si>
  <si>
    <t>CA-5108   CA-7651</t>
  </si>
  <si>
    <t>A6518</t>
  </si>
  <si>
    <t xml:space="preserve"> A0084</t>
  </si>
  <si>
    <t>LX622  LX422   LX448</t>
  </si>
  <si>
    <t>SB 222</t>
  </si>
  <si>
    <t>BFA-222</t>
  </si>
  <si>
    <t xml:space="preserve">VW Golf 1.9D,TD, 2.0GTi,      Passat Arriva 1.6TD, 1.9TD, 1.9TDI, 2.0,Vento   </t>
  </si>
  <si>
    <t>1H0 129 620     1444-N2</t>
  </si>
  <si>
    <t>C27154/1</t>
  </si>
  <si>
    <t>CA-7431     CA5370</t>
  </si>
  <si>
    <t xml:space="preserve"> A6819</t>
  </si>
  <si>
    <t>A0092</t>
  </si>
  <si>
    <t>LX405</t>
  </si>
  <si>
    <t>SB 248</t>
  </si>
  <si>
    <t>BFA-248</t>
  </si>
  <si>
    <t>Mercedes E200, E220CDI, E220D, E230, E240 V6 (W210)</t>
  </si>
  <si>
    <t>604 094 05 04    604 094 06 04     604 094 07 04</t>
  </si>
  <si>
    <t>C34175   C341751</t>
  </si>
  <si>
    <t>CA-5782   CA-8071</t>
  </si>
  <si>
    <t>A2606</t>
  </si>
  <si>
    <t>A0091</t>
  </si>
  <si>
    <t>LX517   LX262   LX518</t>
  </si>
  <si>
    <t>SB 528</t>
  </si>
  <si>
    <t xml:space="preserve">Daewoo Nexia, Espero; Opel Kadett; </t>
  </si>
  <si>
    <t>92060868      19206-0868</t>
  </si>
  <si>
    <t>C2698   C2696   C2598</t>
  </si>
  <si>
    <t>CA5371</t>
  </si>
  <si>
    <t>A2901</t>
  </si>
  <si>
    <t>A9202</t>
  </si>
  <si>
    <t>LX630</t>
  </si>
  <si>
    <t>SB 061</t>
  </si>
  <si>
    <t>BFA-528</t>
  </si>
  <si>
    <t>BFA-061</t>
  </si>
  <si>
    <t>BFA-263</t>
  </si>
  <si>
    <t>Mazda 626i ,323,121, Ford Fiesta &lt;02,Ford Puma, Subary Impeza,Hyundai-Elantra-1.6-2.0,Kia-Cerato</t>
  </si>
  <si>
    <t>F8B3-13-Z40;  AS01-13-Z40   F201-13-Z00   1E00-13-Z40</t>
  </si>
  <si>
    <t>C2573   C26671</t>
  </si>
  <si>
    <t>CA5682   CA6541</t>
  </si>
  <si>
    <t>A5014</t>
  </si>
  <si>
    <t>A443</t>
  </si>
  <si>
    <t>LX547   LX326   LX687</t>
  </si>
  <si>
    <t>SB 263</t>
  </si>
  <si>
    <t>BFA-035</t>
  </si>
  <si>
    <t>BMW 315i, 325i 24V Cabrio (6 cyl)</t>
  </si>
  <si>
    <t>13 72 1 730 946  13721 744 869</t>
  </si>
  <si>
    <t>C25114  C251141</t>
  </si>
  <si>
    <t>CA-5350</t>
  </si>
  <si>
    <t xml:space="preserve"> A3006</t>
  </si>
  <si>
    <t>A0069</t>
  </si>
  <si>
    <t>LX343</t>
  </si>
  <si>
    <t>SB 035</t>
  </si>
  <si>
    <t>SB 211</t>
  </si>
  <si>
    <t>BFA-938</t>
  </si>
  <si>
    <t>BFA-3263</t>
  </si>
  <si>
    <t>BFA-3272</t>
  </si>
  <si>
    <t>BFA-924</t>
  </si>
  <si>
    <t xml:space="preserve">BFA-2270 </t>
  </si>
  <si>
    <t>BFA-2291</t>
  </si>
  <si>
    <t xml:space="preserve">BFA-977 </t>
  </si>
  <si>
    <t>BFA-2145</t>
  </si>
  <si>
    <t xml:space="preserve">BFA-678 </t>
  </si>
  <si>
    <t>BFA-2138</t>
  </si>
  <si>
    <t xml:space="preserve">BFA-3250 </t>
  </si>
  <si>
    <t xml:space="preserve">BFA-2189 </t>
  </si>
  <si>
    <t xml:space="preserve">BFA-003 </t>
  </si>
  <si>
    <t xml:space="preserve">BFA-983 </t>
  </si>
  <si>
    <t>BFEO-4791</t>
  </si>
  <si>
    <t>BFEO-437</t>
  </si>
  <si>
    <t>BFEO-414</t>
  </si>
  <si>
    <t>BFEO-426</t>
  </si>
  <si>
    <t>BFEO-409</t>
  </si>
  <si>
    <t>BFEO-410</t>
  </si>
  <si>
    <t>BFEO-425</t>
  </si>
  <si>
    <t>BFEO-452</t>
  </si>
  <si>
    <t>BFEO-4044</t>
  </si>
  <si>
    <t>SH 4791</t>
  </si>
  <si>
    <t>TE 4020</t>
  </si>
  <si>
    <t>OX 203D</t>
  </si>
  <si>
    <t>OE1701</t>
  </si>
  <si>
    <t>CH8814</t>
  </si>
  <si>
    <t>HU 711 x</t>
  </si>
  <si>
    <t>1S7G-6744-AC</t>
  </si>
  <si>
    <t>MAZDA 6,CX-7, MPV;  Ford Mondeo 00--&gt;</t>
  </si>
  <si>
    <t>SH 437P</t>
  </si>
  <si>
    <t>TE 630</t>
  </si>
  <si>
    <t xml:space="preserve">OX 123/1D </t>
  </si>
  <si>
    <t>EO2628</t>
  </si>
  <si>
    <t>CH8871ECO   CH5640</t>
  </si>
  <si>
    <t>HU 951X</t>
  </si>
  <si>
    <t>606 180 00 09     51055006073</t>
  </si>
  <si>
    <t>Mercedes; Ssangyong Rexton</t>
  </si>
  <si>
    <t>SH 414</t>
  </si>
  <si>
    <t>TE 622</t>
  </si>
  <si>
    <t>OX 133D</t>
  </si>
  <si>
    <t>EO2624</t>
  </si>
  <si>
    <t xml:space="preserve">CH6848 </t>
  </si>
  <si>
    <t>HU 727/1X   PF10501X</t>
  </si>
  <si>
    <t>104 184 02 25             66118-03009                 0109-104-180</t>
  </si>
  <si>
    <t>Mercedes, Ssangyong, VW LT</t>
  </si>
  <si>
    <t>SH 426</t>
  </si>
  <si>
    <t>TE 625</t>
  </si>
  <si>
    <t>OX 154D OEKO</t>
  </si>
  <si>
    <t>EO3009</t>
  </si>
  <si>
    <t>CH8081</t>
  </si>
  <si>
    <t>HU 925/4 x</t>
  </si>
  <si>
    <t>11.42.1.740.534</t>
  </si>
  <si>
    <t>BMW 320i (E36), 323i (E36), 520i (E39), 523i (E39), 728i (E38)   X3  X5</t>
  </si>
  <si>
    <t>SH 409</t>
  </si>
  <si>
    <t>TE 603</t>
  </si>
  <si>
    <t>OX 68D</t>
  </si>
  <si>
    <t xml:space="preserve"> O3003</t>
  </si>
  <si>
    <t>CH5320</t>
  </si>
  <si>
    <t xml:space="preserve">HU 926/3X </t>
  </si>
  <si>
    <t>11 42 1 711 568</t>
  </si>
  <si>
    <t>BMW 320i, 325i, 520i (E34/36/46)</t>
  </si>
  <si>
    <t>SH 425/1</t>
  </si>
  <si>
    <t>TE 620</t>
  </si>
  <si>
    <t>OX 153D3</t>
  </si>
  <si>
    <t>EO2623</t>
  </si>
  <si>
    <t>CH9301         CH8481     CH8902</t>
  </si>
  <si>
    <t>HU 718/1 k</t>
  </si>
  <si>
    <t>112 184 00 25</t>
  </si>
  <si>
    <t>Mercedes; Opel; Ssangyong; Chrysler; Dodge; BMW; Jeep Grand Cherokee</t>
  </si>
  <si>
    <t>SH 452</t>
  </si>
  <si>
    <t>TE 615</t>
  </si>
  <si>
    <t>OX 258D</t>
  </si>
  <si>
    <t>CH9018</t>
  </si>
  <si>
    <t>HU 6007 x</t>
  </si>
  <si>
    <t>Opel Astra, Vectra; Chevrolet Captiva</t>
  </si>
  <si>
    <t>SH 4044P</t>
  </si>
  <si>
    <t>TE 648</t>
  </si>
  <si>
    <t>OX 401 D</t>
  </si>
  <si>
    <t>EO-65090</t>
  </si>
  <si>
    <t>CH10246 ECO</t>
  </si>
  <si>
    <t>HU 612/2 X</t>
  </si>
  <si>
    <t>Chevrolet Cruze, Aveo; Opel Astra 12&gt;</t>
  </si>
  <si>
    <t>OX 91 D</t>
  </si>
  <si>
    <t>H 921 x</t>
  </si>
  <si>
    <t>CH-5151</t>
  </si>
  <si>
    <t>SH 410</t>
  </si>
  <si>
    <t>MO 1168</t>
  </si>
  <si>
    <t>11 42 1 709 865</t>
  </si>
  <si>
    <t>BMW 316i, 318i, 518i (E34,36,30)</t>
  </si>
  <si>
    <t xml:space="preserve">SB 2270 </t>
  </si>
  <si>
    <t>K 7001</t>
  </si>
  <si>
    <t>LX3300</t>
  </si>
  <si>
    <t>C 25 016</t>
  </si>
  <si>
    <t>28113-1R100</t>
  </si>
  <si>
    <t>HYUNDAI Accent, Solaris / RB; Veloster; KIA Rio; Soul;</t>
  </si>
  <si>
    <t xml:space="preserve">SB 2291 </t>
  </si>
  <si>
    <t>K 7002</t>
  </si>
  <si>
    <t>LX 2869</t>
  </si>
  <si>
    <t>A-28590</t>
  </si>
  <si>
    <t xml:space="preserve">CA10889
</t>
  </si>
  <si>
    <t>C  26013</t>
  </si>
  <si>
    <t>28113-2S000</t>
  </si>
  <si>
    <t>HYUNDAI iX 35; Tucson;  i40; KIA Sportage;</t>
  </si>
  <si>
    <t>SB 2145</t>
  </si>
  <si>
    <t>LX 2523</t>
  </si>
  <si>
    <t>A 3303</t>
  </si>
  <si>
    <t>CA10171</t>
  </si>
  <si>
    <t>C 30009</t>
  </si>
  <si>
    <t>17801-28030</t>
  </si>
  <si>
    <t>Toyota Camry 40; Lexus RX350</t>
  </si>
  <si>
    <t>SB 678</t>
  </si>
  <si>
    <t>K 461</t>
  </si>
  <si>
    <t xml:space="preserve"> LX 773</t>
  </si>
  <si>
    <t>A 25440</t>
  </si>
  <si>
    <t>CA 8964</t>
  </si>
  <si>
    <t>C 1858/2</t>
  </si>
  <si>
    <t>16546-00QAA</t>
  </si>
  <si>
    <t>LADA Largus 1.6 16V; Renault Group -Daster, Clio II, Logan, Megane; Nissan, Opel</t>
  </si>
  <si>
    <t>SB 2138</t>
  </si>
  <si>
    <t>A 886/1</t>
  </si>
  <si>
    <t>LX 1566/1</t>
  </si>
  <si>
    <t>C 14130/1</t>
  </si>
  <si>
    <t>1K0 129 607 C</t>
  </si>
  <si>
    <t>AUDI A3 II; SEAT Toledo III; SKODA Octavia II; VW Golf V, Jetta, Passat</t>
  </si>
  <si>
    <t>SB 3250</t>
  </si>
  <si>
    <t>LX 1286</t>
  </si>
  <si>
    <t>A 1180</t>
  </si>
  <si>
    <t>CA9482</t>
  </si>
  <si>
    <t>C 2620</t>
  </si>
  <si>
    <t>17801-00010</t>
  </si>
  <si>
    <t>Toyota Avensis 2000&gt;, Corolla, Matrix (USA)</t>
  </si>
  <si>
    <t xml:space="preserve">SB 2189 </t>
  </si>
  <si>
    <t>K 7042</t>
  </si>
  <si>
    <t>LX 2792</t>
  </si>
  <si>
    <t>A 3301</t>
  </si>
  <si>
    <t>C 24005</t>
  </si>
  <si>
    <t>17801-21050</t>
  </si>
  <si>
    <t>Toyota Auris, Avensis, Corolla, RAV4, Yaris</t>
  </si>
  <si>
    <t>SB 003</t>
  </si>
  <si>
    <t>K 488</t>
  </si>
  <si>
    <t>LX 810</t>
  </si>
  <si>
    <t>A 1145</t>
  </si>
  <si>
    <t>CA7351</t>
  </si>
  <si>
    <t>C 31126</t>
  </si>
  <si>
    <t>17801-74060</t>
  </si>
  <si>
    <t>Toyota Camry FF 3.0 V6, RX300,                   Carina ED-1.8-2.0, Celica-1.8-2.0,                Scepter-2.2-3.0, Windom-2.5-3.0</t>
  </si>
  <si>
    <t>SB 983</t>
  </si>
  <si>
    <t>LX 1611</t>
  </si>
  <si>
    <t>A 1194</t>
  </si>
  <si>
    <t>CA9359</t>
  </si>
  <si>
    <t>C 3725</t>
  </si>
  <si>
    <t>17801-28010</t>
  </si>
  <si>
    <t>Toyota RAV4 2.0 VVT-I 2000&gt;</t>
  </si>
  <si>
    <t>SB 977</t>
  </si>
  <si>
    <t>LX 1612</t>
  </si>
  <si>
    <t>A 1189</t>
  </si>
  <si>
    <t>CA9360</t>
  </si>
  <si>
    <t>C 32003</t>
  </si>
  <si>
    <t>17801-0H010</t>
  </si>
  <si>
    <t>Toyota Camry 30, Highlander; Lexus RX350</t>
  </si>
  <si>
    <t>LX 158</t>
  </si>
  <si>
    <t>A2202</t>
  </si>
  <si>
    <t>CA660PL</t>
  </si>
  <si>
    <t>C 2443/1</t>
  </si>
  <si>
    <t>2101-1109-100</t>
  </si>
  <si>
    <t>LADA, Niva (карбюратор)(круг)</t>
  </si>
  <si>
    <t>SB 2050</t>
  </si>
  <si>
    <t>GAZ GAZELLE, VOLGA (круглый)</t>
  </si>
  <si>
    <t>OC264  OC51  OC485</t>
  </si>
  <si>
    <t>C0025  C025</t>
  </si>
  <si>
    <t>BFA-029</t>
  </si>
  <si>
    <t>Lada Samara, Chevrolet Niva, Priora,Lotus, Rover , Toyota</t>
  </si>
  <si>
    <t xml:space="preserve"> WK 612/3</t>
  </si>
  <si>
    <t>G-5915</t>
  </si>
  <si>
    <t>MP 4020</t>
  </si>
  <si>
    <t>ST 330</t>
  </si>
  <si>
    <t>CM3931063</t>
  </si>
  <si>
    <t>Iveco , Volvo, Scania BUS, Renault Trucks, MAN M2000</t>
  </si>
  <si>
    <t>WDK 719
 WK 723
 WK 723/1
 WK 723/6
 WK 724
WK 727
WK 729</t>
  </si>
  <si>
    <t>P-4102
P-4102 PL
P-4102 RP</t>
  </si>
  <si>
    <t>KC102/1
KC 202
KC 24</t>
  </si>
  <si>
    <t>MP 450</t>
  </si>
  <si>
    <t>ST 350</t>
  </si>
  <si>
    <t>12501-7260</t>
  </si>
  <si>
    <t>DAF, Ginaf X-Series, Kamaz, Van Hool</t>
  </si>
  <si>
    <t xml:space="preserve"> PL 420 x</t>
  </si>
  <si>
    <t>KC 296D</t>
  </si>
  <si>
    <t>ST 6057</t>
  </si>
  <si>
    <t>SAK 151</t>
  </si>
  <si>
    <t>CF11640</t>
  </si>
  <si>
    <t>CUK 21 006</t>
  </si>
  <si>
    <t>2111-8122012</t>
  </si>
  <si>
    <t>2111-8122020</t>
  </si>
  <si>
    <t>SA 1319</t>
  </si>
  <si>
    <t>0071 242 1</t>
  </si>
  <si>
    <t>SA 1104</t>
  </si>
  <si>
    <t>CF8867</t>
  </si>
  <si>
    <t>1118-8122010000</t>
  </si>
  <si>
    <t>CU 26 004</t>
  </si>
  <si>
    <t>SA 1150</t>
  </si>
  <si>
    <t xml:space="preserve"> 2111-8122020</t>
  </si>
  <si>
    <t>SA 1151</t>
  </si>
  <si>
    <t>21703-8122020-82</t>
  </si>
  <si>
    <t>CUK 2335</t>
  </si>
  <si>
    <t>LAK 124</t>
  </si>
  <si>
    <t>SAK 224</t>
  </si>
  <si>
    <t>CF10597
 CF8868
CF8875</t>
  </si>
  <si>
    <t xml:space="preserve"> CU 2952</t>
  </si>
  <si>
    <t>LA 439</t>
  </si>
  <si>
    <t>17220-RNA-A00</t>
  </si>
  <si>
    <t>CA10165</t>
  </si>
  <si>
    <t xml:space="preserve"> C 2240</t>
  </si>
  <si>
    <t>LX 2123</t>
  </si>
  <si>
    <t xml:space="preserve">SAK 200 </t>
  </si>
  <si>
    <t>CFA10775</t>
  </si>
  <si>
    <t>CUK 24 002</t>
  </si>
  <si>
    <t>LAK 472</t>
  </si>
  <si>
    <t>SA 1126</t>
  </si>
  <si>
    <t>SA 1284</t>
  </si>
  <si>
    <t>SA 1186</t>
  </si>
  <si>
    <t xml:space="preserve">SA 1215 </t>
  </si>
  <si>
    <t>ВАЗ 2110 после 2003г. Без конд.</t>
  </si>
  <si>
    <t xml:space="preserve"> </t>
  </si>
  <si>
    <t>NF-20164</t>
  </si>
  <si>
    <t>CADILLAC Escalade 6.0 V8,CHEVROLET Sierra 6.0 V8 GMC 268 365 01.1999--&gt;  
CHEVROLET Sierra 4.8 V8 GMC 215 292 01.2000--&gt;  
CHEVROLET Sierra 5.3 V8</t>
  </si>
  <si>
    <t>MANN W 713/28</t>
  </si>
  <si>
    <t>PH-3675
PH-4835</t>
  </si>
  <si>
    <t>OC 237/1
OC 472</t>
  </si>
  <si>
    <t>MH 3394</t>
  </si>
  <si>
    <t>SM 164</t>
  </si>
  <si>
    <t>NF-30374</t>
  </si>
  <si>
    <t>AUDI A3 (8L) 1.8 S3 BAM 165 225 09.2001-05.2003  
AUDI A3 (8L) 1.6 AEH/AKL/APF 74 100 12.1996-05.2003  
AUDI A3 (8L) 1.8 20V AGN/APG 92 125 09.1996-05.2003  
AUDI A3 (8L) 1.8 20V Turbo AGU/AQA/ARX/ARZ/AUM 110 150 12.1996-05.2003  
AUDI A3 (8L) 1.8 T Quattro 20V AJQ/APP/ARY/AUQ 132 180 10.1998-05.2003  
AUDI A3 (8L) 1.8 S3 AMK/APY 154 210 03.1999-09.2001  
AUDI A3 (8L) 1.8 T Quattro AGU/AQA 110 150 12.1996-05.2003  
AUDI A3 (8L) 1.6 AVU 75 102 06.2000-05.2003  
AUDI A4 + Cabriolet (8E/8H, B6+B7) 1.6 ALZ 75 102 01.2001--&gt;  
AUDI A4 + Cabriolet (8E/8H, B6+B7) 4.2 V8 40V BBK 253 344 12.2002--&gt;  
AUDI A4 + Cabriolet (8E/8H, B6+B7) 2.4 V6 AMM 120 163 09.2001--&gt;  
AUDI A4 + Cabriolet (8E/8H, B6+B7) 2.0 ALT 96 130 11.2000--&gt;  
AUDI A4 + Cabriolet (8E/8H, B6+B7) 3.0 V6 ASN, AVK, BBJ 162 220 11.2000--&gt;  
AUDI A4 + Cabriolet (8E/8H, B6+B7) 2.4 V6 BDV 125 170 09.2001--&gt;  
AUDI A8 (4E) 3.0 V6 ASN, BBJ 162 220 08.2003-05.2005  chassis no. to 4E_6_014 980
AUDI A8 (4E) 3.7 BFL 206 280 10.2002--&gt;  chassis no. to 4E_6_014 980
AUDI A8 (4E) 4.2 BFM 246 335 10.2002-06.2006  chassis no. to 4E_6_014 980
AUDI A8 (4E) 6.0 W12 BHT, BTE 331 450 02.2004--&gt;  chassis no. to 4E_6_014 980
AUDI TT I (8N) 1.8 Turbo AUM 110 150 01.2001-10.2005  
AUDI TT I (8N) 1.8 Turbo BVP 120 163 09.2005-08.2006  
AUDI TT I (8N) 1.8 20V Sport Turbo BFV 177 240 04.2005-08.2006  
AUDI TT I (8N) 1.8 20V Turbo AJQ/APP/ARY/AUQ 132 180 10.1998-10.2005  
AUDI TT I (8N) 1.8 20V Turbo AMU/APX/BAM 165 224 10.1998-08.2006  
AUDI TT I (8N) 1.8 20V Turbo ATC, AWP 132 180 08.2002-10.2005  
AUDI TT I (8N) 1.8 20V Turbo BVR 140 190 09.2005-08.2006  
AUDI TT I (8N) 3.2 VR</t>
  </si>
  <si>
    <t>1J0 201 511 A</t>
  </si>
  <si>
    <t>WK 730/1</t>
  </si>
  <si>
    <t>G-5870</t>
  </si>
  <si>
    <t>MP 4077</t>
  </si>
  <si>
    <t xml:space="preserve"> KL 499</t>
  </si>
  <si>
    <t>ST 374</t>
  </si>
  <si>
    <t>BFF-7064P</t>
  </si>
  <si>
    <t xml:space="preserve">Foton Light Truck 2.8 0 Diesel Cummins ISF   01.2008--&gt;  
GAZ Gazel (GAZ 3302, 33023, 2705, 3512) 2.8 Cummins ISF 88 120  </t>
  </si>
  <si>
    <t>BFF-6135</t>
  </si>
  <si>
    <t>GAZ Valdai (GAZ 3310) 3.8 Diesel Cummins ISF 112 152 01.2010--&gt;</t>
  </si>
  <si>
    <t>BFO-5090</t>
  </si>
  <si>
    <t>NF-20133</t>
  </si>
  <si>
    <t>15600-41010</t>
  </si>
  <si>
    <t>TOYOTA (Japan) LAND CRUISER 4.0 3F-E   01.1990-08.1992  
TOYOTA (Japan) LAND CRUISER 4.5 1FZ-FE   08.1992-10.1996  
TOYOTA (Japan) LAND CRUISER 4.5 1FZ-FE   11.1996-01.1998  
TOYOTA Coaster 3.4 D 3B   04.1982--&gt;  
TOYOTA Commuter 2.2 D L   11.1982-03.1984  
TOYOTA Commuter 2.4 D 2L   01.1984-10.1989  
TOYOTA Commuter 2.8 D 3L   08.1989--&gt;  
TOYOTA Cressida 2.0 GLI 1G-E 80 109 11.1982-12.1984  
TOYOTA Cressida 2.2 D L 49 67 09.1980-07.1984  
TOYOTA Cressida 2.2 D Kombi  49 67 06.1981-03.1985  
TOYOTA Dyna (U60-U90) 3.0 D B OHV 44 60 09.1984-08.1987  
TOYOTA Dyna (U60-U90) 3.0 D 11B   01.1985-08.1987  
TOYOTA Dyna (U60-U90) 3.4 D 13B 49 66 09.1984-08.1987  
TOYOTA Dyna 100 2.4 D 2L OHC 53 72 08.1985-08.1987  
TOYOTA Dyna 150 2.4 D 2L OHC 53 72 08.1985-08.1987  
TOYOTA Dyna 150 2.8 D 3L OHC 43 58 08.1988-08.1990  
TOYOTA Dyna 200 3.0 D 11B   08.1987-08.1988  
TOYOTA Dyna 200 3.0 D B OHV 44 60 08.1987-08.1988  
TOYOTA Dyna 200 3.4 D 13B OHV 49 66 08.1987-08.1988  
TOYOTA HiAce 2.2 D L 46 62 12.1982-01.1984  
TOYOTA HiAce 2.2 D L 46 62 01.1980-10.1982  
TOYOTA HiAce 2.2 D Pick-Up L 49 67 11.1982-07.1985  
TOYOTA HiAce 2.2 D Wagon L 49 67 03.1983-11.1989  
TOYOTA HiAce 2.4 D 2L 55 75 08.1984-08.1989  
TOYOTA HiAce 2.4 D Wagon 2L 55 75 05.1984-11.1989  
TOYOTA HiLux 2.4 D 2L 59</t>
  </si>
  <si>
    <t>NF-20196</t>
  </si>
  <si>
    <t>1S7G-6714-CA</t>
  </si>
  <si>
    <t>FORD C-Max 1.8 Flexifuel  92 125 02.2007--&gt;  
FORD C-Max 2.0  107 145 02.2007--&gt;  
FORD Fiesta Courier II 1.4i  66 90 04.1996--&gt;  
FORD Fiesta IV 1.25i 16V ZETEC DHA/DHB 55 75 01.1996-04.2002  
FORD Fiesta IV 1.4i 16V ZETEC FHA/FHE 66 90 04.1996-04.2002  
FORD Fiesta V 1.4 16V FXJA, FXJB 59 80 03.2002--&gt;  
FORD Fiesta V 1.25 FUJA/FUJB 55 75 05.2002--&gt;  
FORD Fiesta V 2.0 16V ST N4JB 110 150 01.2005--&gt;  
FORD Fiesta V 1.25 M7JA, M7JB 51 70 03.2003--&gt;  
FORD Focus C-Max 1.6 Duratec 74 100 10.2003-03.2007  
FORD Focus C-Max 1.6 Ti-VCT Duratec 85 115 08.2004-03.2007  
FORD Focus C-Max 1.8 CSDA, CSDB 88 120 10.2003-05.2004  
FORD Focus C-Max 1.8 16V , 1.8 Flexifuel QQDA, QQDB, Q7DA 92 125 03.2004--&gt;  
FORD Focus C-Max 2.0 AODA, AODB 106 145 03.2004-03.2007  
FORD Focus Cabriolet 2.0 16V Duratec  145 10.2006-08.2010  
FORD Focus II 1.8 Flexifuel  92 125 06.2006--&gt;  
FORD Focus II 1.4 16V Duratec 59 80 11.2004--&gt;  
FORD Focus II 1.6 16V Duratec 74 100 11.2004--&gt;  
FORD Focus II 1.6 16V Ti-VCT Duratec 85 115 11.2004--&gt;  
FORD Focus II 2.0 16V Duratec 107 145 11.2004--&gt;  
FORD Focus III 1.6 Ti PNDA 92 125 04.2011--&gt;  
FORD Fusion / Fusion Plus 1.4 FXJA, FXJB 59 80 08.2002--&gt;  
FORD Fusion / Fusion Plus 1.25 FUJA, FUJB 55 75 03.2005--&gt;  
FORD Galaxy II 2.0  107 145 05.2006--&gt;  
FORD Maverick II 2.3 16V  110 150 03.2004--&gt;  
FORD Mondeo III (B4Y/5Y/BWY) 1.8 SCi CFBA 96 130 07.2003-08.2007  
FORD Mondeo III (B4Y/5Y/BWY) 1.8 Duratec CGBA/BB 81 110 11.2000-08.2007  
FORD Mondeo III (B4Y/5Y/BWY) 1.8 16V CHBA/BB 92 125 11.2000-08.2007  
FORD Mondeo III (B4Y/5Y/BWY) 2.0 Duratec CJBA/BB 106 145 11.2000-08.2007  
FORD Mondeo IV 2.0 Flexifuel-LPG   141 02.2012--&gt;  
FORD Mondeo IV 2.0  107 145 04.2007--&gt;  
FORD Puma 1.4 16V  66 90 11.1997-09.2000  
FORD S-Max 2.0  107 145 05.2006--&gt;  
FORD Transit 2007 2.3 16V  107 145 07.2006--&gt;  
FORD Transit 2007 2.3 16V CNG  107 145 10.2006--&gt;  
MAZDA 121 (JASM/JBSM) 1.3 DHF / DHG 55 75 03.1996-07.2003  
MAZDA 2 (DY) 1.25 FUJA 55 75 03.2003--&gt;  
MAZDA 2 (DY) 1.4 FXJA 59 80 03.2003--&gt;  
MAZDA 3 (BK) 2.0  110 150 10.2003--&gt;  
MAZDA 3 (BK) 1.4  62 85 01.2004--&gt;  
MAZDA 3 (BK) 2.3 DISI Turbo MPS  191 260 01.2007--&gt;  
MAZDA 3 (BL) 2.0 MZR LF17, LF-DE 110 150 06.2009--&gt;  
MAZDA 3 (BL) 2.3 DISI Turbo MPS   260 11.2009--&gt;  
MAZDA 3 (BL) 2.0 MZR DISI LF5H, LF5W 111 151 06.2009--&gt;  
MAZDA 5 (CR) 1.8 L823 85 115 06.2005--&gt;  
MAZDA 5 (CR) 2.0 LFF7 107 145 06.2005--&gt;  
MAZDA 5 (CW) 2.0 MZR   150 09.2010--&gt;  
MAZDA 5 (CW) 1.8 MZR   116 02.2013--&gt;  
MAZDA 6 (GG/GY) 1.8 L813 88 120 06.2002--&gt;  from chassis no. 176451
MAZDA 6 (GG/GY) 2.0 LF17, LF18 104 141 06.2002-06.2005  from chassis no. 195596
MAZDA 6 (GG/GY) 2.0  108 147 06.2005--&gt;  
MAZDA 6 (GH) 1.8 MZR L813 88 120 08.2007--&gt;  
MAZDA 6 (GH) 2.0 MZR LF17 108 147 08.2007--&gt;  
MAZDA 6 (GH) 2.0 MZR LF-DE 114 155 01.2010--&gt;  
MAZDA MPV 2.3  104 141 07.2002--&gt;  from chassis no. 306354
MAZDA MX-5 1.8  93 126 01.2006--&gt;  
MAZDA MX-5 2.0  118 160 11.2005--&gt;  
MAZDA Tribute 2.3  110 150 05.2004--&gt;  
MORGAN Roadster 2.0 Ford  144 04.2004--&gt;  
SEAT Arosa 1.0 AER,..HT,LD,LL,NV,UC 37 50 05.1997--&gt;  engine code AER/ALD/ALL/ANV/AUC
SKODA Fabia I (6Y2, 6Y3, 6Y5) 1.0 ARV, ATY, AQV 37 50 09.1999-10.2002  
SKODA Fabia I (6Y2, 6Y3, 6Y5) 1.4 AME, AQW, ATZ 50 68 09.1999-01.2003  
SKODA Fabia I (6Y2, 6Y3, 6Y5) 1.4 AZE, AZF 44 60 06.2000-10.2002  
SKODA Octavia I 1.4 AMD 44 60 04.1999-07.2004  
SKODA Octavia I 1.4 AME 50 68 01.2000-07.2004  
TOYOTA Corolla III (E30/E40/E50/E60) 1.2 3K-H 40 54 07.1975-12.1979  
TOYOTA Cressida 1.8 L, LS    01.1981-12.1986  
VW Lupo 1.0 AER/.HT/LD/LL/NV/UC</t>
  </si>
  <si>
    <t>SM 133</t>
  </si>
  <si>
    <t>SM 196</t>
  </si>
  <si>
    <t>BFA-953</t>
  </si>
  <si>
    <t>SB 953</t>
  </si>
  <si>
    <t>BFA-975</t>
  </si>
  <si>
    <t>SB 975</t>
  </si>
  <si>
    <t>BFA-2116</t>
  </si>
  <si>
    <t>SB 2116</t>
  </si>
  <si>
    <t>BFA-2174</t>
  </si>
  <si>
    <t>SB 2174</t>
  </si>
  <si>
    <t>BFA-296</t>
  </si>
  <si>
    <t>SB 296</t>
  </si>
  <si>
    <t>BFA-2147</t>
  </si>
  <si>
    <t>SB 2147</t>
  </si>
  <si>
    <t>BFA-2378</t>
  </si>
  <si>
    <t>SB 2378</t>
  </si>
  <si>
    <t>BFA-2152</t>
  </si>
  <si>
    <t>SB 2152</t>
  </si>
  <si>
    <t>BFA-2165</t>
  </si>
  <si>
    <t>SB 2165</t>
  </si>
  <si>
    <t>BFA-2197</t>
  </si>
  <si>
    <t>SB 2197</t>
  </si>
  <si>
    <t>BFA-2107</t>
  </si>
  <si>
    <t>SB 2107</t>
  </si>
  <si>
    <t>BFC-1208</t>
  </si>
  <si>
    <t>SA 1208</t>
  </si>
  <si>
    <t>BFC-1153</t>
  </si>
  <si>
    <t>BFC-1185</t>
  </si>
  <si>
    <t>SA 1185</t>
  </si>
  <si>
    <t>TOYOTA Yaris II (XP9),TOYOTA Verso,TOYOTA RAV 4 IV,TOYOTA Land Cruiser</t>
  </si>
  <si>
    <t>87139-30040,87139-YZZ16, 87139-0D070</t>
  </si>
  <si>
    <t>CF10285</t>
  </si>
  <si>
    <t>LA395</t>
  </si>
  <si>
    <t>72880-AG000,87139-06030,87139-47010,88508-20120</t>
  </si>
  <si>
    <t xml:space="preserve"> CU 2131</t>
  </si>
  <si>
    <t>CF 9846</t>
  </si>
  <si>
    <t>CAC-1101</t>
  </si>
  <si>
    <t>LA 477</t>
  </si>
  <si>
    <t>SA 1153</t>
  </si>
  <si>
    <t>LEXUS GX 470,SUBARU Outback II,TOYOTA Avensis Verso,TOYOTA Camry 2.4</t>
  </si>
  <si>
    <t>DACIA Duster,DACIA Logan / Logan Express / Logan Pick-Up 1.6,RENAULT Sandero</t>
  </si>
  <si>
    <t>27 27 728 35R, 27891-AX01A</t>
  </si>
  <si>
    <t>CU 1829</t>
  </si>
  <si>
    <t>CF-9691</t>
  </si>
  <si>
    <t>LA 230</t>
  </si>
  <si>
    <t xml:space="preserve">DAEWOO/CHEVROLET (GM) Matiz (Spark) </t>
  </si>
  <si>
    <t>P96314494</t>
  </si>
  <si>
    <t>C 2119</t>
  </si>
  <si>
    <t>CA8797</t>
  </si>
  <si>
    <t>LX 877</t>
  </si>
  <si>
    <t>96 182 220</t>
  </si>
  <si>
    <t>DAEWOO/CHEVROLET (GM) Lanos 1.5,ZAZ Lanos (T100)</t>
  </si>
  <si>
    <t>C 2229</t>
  </si>
  <si>
    <t>CA-5944</t>
  </si>
  <si>
    <t>LX 827</t>
  </si>
  <si>
    <t>DAEWOO/CHEVROLET (GM) Aveo , DAEWOO/CHEVROLET (GM) Kalos</t>
  </si>
  <si>
    <t>96 536 697</t>
  </si>
  <si>
    <t>C 2324</t>
  </si>
  <si>
    <t>CA9902</t>
  </si>
  <si>
    <t>LX 1915</t>
  </si>
  <si>
    <t>MAP 60166</t>
  </si>
  <si>
    <t>HYUNDAI Elantra II / Elantra TAGAZ,HYUNDAI i30 + i30 cw,KIA Cee'd / Pro_Cee'd / Sporty Wagon</t>
  </si>
  <si>
    <t>28113-2H000</t>
  </si>
  <si>
    <t>C 2029</t>
  </si>
  <si>
    <t>CA10470</t>
  </si>
  <si>
    <t>LX 2752</t>
  </si>
  <si>
    <t xml:space="preserve">MITSUBISHI L 200,MITSUBISHI L 400,MITSUBISHI Sigma,MITSUBISHI Pajero Sport / Montero Sport / Shogun Sport </t>
  </si>
  <si>
    <t>MD 620456, XD 620456</t>
  </si>
  <si>
    <t>C 2332</t>
  </si>
  <si>
    <t>CA5506</t>
  </si>
  <si>
    <t xml:space="preserve"> LX 2114</t>
  </si>
  <si>
    <t>SUBARU Forester,SUBARU Impreza III ,SUBARU Legacy III,SUBARU Outback IV</t>
  </si>
  <si>
    <t>16546-AA090</t>
  </si>
  <si>
    <t>C 2201</t>
  </si>
  <si>
    <t>CA9997</t>
  </si>
  <si>
    <t xml:space="preserve"> LX 2672</t>
  </si>
  <si>
    <t xml:space="preserve">HYUNDAI Elantra III,HYUNDAI i30 + i30cw,KIA Cee'd II / Pro_Cee'd II / Sporty Wagon II </t>
  </si>
  <si>
    <t>28113-3X000</t>
  </si>
  <si>
    <t>C 26 022</t>
  </si>
  <si>
    <t>LX 3537</t>
  </si>
  <si>
    <t>SUZUKI Grand Vitara</t>
  </si>
  <si>
    <t>13780-65J00-000</t>
  </si>
  <si>
    <t>C 2330</t>
  </si>
  <si>
    <t>CA10286</t>
  </si>
  <si>
    <t>LX 2612</t>
  </si>
  <si>
    <t>CITROEN C-Crosser,MITSUBISHI Lancer VIII ,MITSUBISHI Outlander,PEUGEOT 4008 I</t>
  </si>
  <si>
    <t>1500A023,1444 SA</t>
  </si>
  <si>
    <t>C 27003</t>
  </si>
  <si>
    <t>CA10525</t>
  </si>
  <si>
    <t>LX2616</t>
  </si>
  <si>
    <t>HYUNDAI H-1/H-1 Starex / H 200/ i800 / iLoad / Satellite 2.5 CRDi,</t>
  </si>
  <si>
    <t>28113-4H000</t>
  </si>
  <si>
    <t>C 26 032</t>
  </si>
  <si>
    <t>LX 2994</t>
  </si>
  <si>
    <t>DAEWOO/CHEVROLET (GM) Lacetti,DAEWOO/CHEVROLET (GM) Nexia,DAEWOO/CHEVROLET (GM) Nubira II</t>
  </si>
  <si>
    <t>96553450,96553450</t>
  </si>
  <si>
    <t>C 3028</t>
  </si>
  <si>
    <t>CA10519</t>
  </si>
  <si>
    <t>LX 2679</t>
  </si>
  <si>
    <t>BFO-5089</t>
  </si>
  <si>
    <t>BFC-1</t>
  </si>
  <si>
    <t>BFC-2</t>
  </si>
  <si>
    <t>BFC-3</t>
  </si>
  <si>
    <t>BFC-4</t>
  </si>
  <si>
    <t>BFC-5</t>
  </si>
  <si>
    <t>BFC-6</t>
  </si>
  <si>
    <t>BFC-7</t>
  </si>
  <si>
    <t>BFC-8</t>
  </si>
  <si>
    <t>BFC-9</t>
  </si>
  <si>
    <t>BFC-10</t>
  </si>
  <si>
    <t>BFC-11</t>
  </si>
  <si>
    <t>BFC-101</t>
  </si>
  <si>
    <t>BFC-102</t>
  </si>
  <si>
    <t>BFC-103</t>
  </si>
  <si>
    <t>BFC-108</t>
  </si>
  <si>
    <t>BFC-201</t>
  </si>
  <si>
    <t>BFC-207</t>
  </si>
  <si>
    <t>BFC-401</t>
  </si>
  <si>
    <t>BFC-801</t>
  </si>
  <si>
    <t>BFC-9205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</si>
</sst>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[$€-1]_-;\-* #,##0.00[$€-1]_-;_-* &quot;-&quot;??[$€-1]_-"/>
    <numFmt numFmtId="166" formatCode="_-* #,##0\ _₽_-;\-* #,##0\ _₽_-;_-* &quot;-&quot;??\ _₽_-;_-@_-"/>
    <numFmt numFmtId="167" formatCode="_-* #,##0.0000\ _₽_-;\-* #,##0.0000\ _₽_-;_-* &quot;-&quot;??\ _₽_-;_-@_-"/>
    <numFmt numFmtId="168" formatCode="#,##0.0000_ ;\-#,##0.0000\ "/>
    <numFmt numFmtId="169" formatCode="0.0000"/>
  </numFmts>
  <fonts count="24"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atura MT Script Capitals"/>
      <family val="4"/>
    </font>
    <font>
      <sz val="11"/>
      <name val="돋움"/>
      <family val="3"/>
      <charset val="129"/>
    </font>
    <font>
      <sz val="10"/>
      <name val="Arial Rounded MT Bold"/>
      <family val="2"/>
    </font>
    <font>
      <sz val="10"/>
      <name val="Arial"/>
      <family val="2"/>
    </font>
    <font>
      <sz val="10"/>
      <name val="Arial Cyr"/>
      <charset val="204"/>
    </font>
    <font>
      <sz val="11"/>
      <color indexed="8"/>
      <name val="맑은 고딕"/>
      <family val="2"/>
      <charset val="129"/>
    </font>
    <font>
      <sz val="11"/>
      <color theme="1"/>
      <name val="Calibri"/>
      <family val="2"/>
      <scheme val="minor"/>
    </font>
    <font>
      <b/>
      <sz val="10"/>
      <name val="Arial Rounded MT Bold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 Rounded MT Bold"/>
      <family val="2"/>
    </font>
    <font>
      <sz val="9"/>
      <name val="Arial"/>
      <family val="2"/>
      <charset val="204"/>
    </font>
    <font>
      <sz val="8"/>
      <name val="Arial Rounded MT Bold"/>
      <family val="2"/>
    </font>
    <font>
      <b/>
      <i/>
      <sz val="10"/>
      <color rgb="FFFFFF00"/>
      <name val="Arial Rounded MT Bold"/>
      <family val="2"/>
    </font>
    <font>
      <b/>
      <i/>
      <sz val="20"/>
      <color rgb="FFFFFF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22"/>
      <name val="Arial Black"/>
      <family val="2"/>
      <charset val="204"/>
    </font>
    <font>
      <sz val="10"/>
      <color indexed="8"/>
      <name val="Arial"/>
      <family val="2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4F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165" fontId="6" fillId="0" borderId="0"/>
    <xf numFmtId="0" fontId="8" fillId="0" borderId="0"/>
    <xf numFmtId="0" fontId="8" fillId="0" borderId="0"/>
    <xf numFmtId="165" fontId="8" fillId="0" borderId="0"/>
    <xf numFmtId="0" fontId="10" fillId="0" borderId="0">
      <alignment vertical="center"/>
    </xf>
    <xf numFmtId="0" fontId="8" fillId="0" borderId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165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3" borderId="1" xfId="1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/>
    <xf numFmtId="0" fontId="2" fillId="3" borderId="4" xfId="0" applyFont="1" applyFill="1" applyBorder="1" applyAlignment="1">
      <alignment horizontal="left" vertical="center"/>
    </xf>
    <xf numFmtId="165" fontId="7" fillId="2" borderId="11" xfId="2" applyNumberFormat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left" vertical="center"/>
    </xf>
    <xf numFmtId="0" fontId="2" fillId="3" borderId="5" xfId="1" applyFont="1" applyFill="1" applyBorder="1" applyAlignment="1">
      <alignment horizontal="left" vertical="center"/>
    </xf>
    <xf numFmtId="0" fontId="2" fillId="3" borderId="5" xfId="4" applyNumberFormat="1" applyFont="1" applyFill="1" applyBorder="1" applyAlignment="1">
      <alignment horizontal="left" vertical="center"/>
    </xf>
    <xf numFmtId="0" fontId="3" fillId="3" borderId="14" xfId="3" applyFont="1" applyFill="1" applyBorder="1" applyAlignment="1">
      <alignment horizontal="left" vertical="center"/>
    </xf>
    <xf numFmtId="166" fontId="13" fillId="0" borderId="0" xfId="8" applyNumberFormat="1" applyFont="1"/>
    <xf numFmtId="166" fontId="14" fillId="0" borderId="0" xfId="8" applyNumberFormat="1" applyFont="1"/>
    <xf numFmtId="166" fontId="15" fillId="2" borderId="11" xfId="8" applyNumberFormat="1" applyFont="1" applyFill="1" applyBorder="1" applyAlignment="1">
      <alignment horizontal="center" vertical="center"/>
    </xf>
    <xf numFmtId="166" fontId="12" fillId="2" borderId="12" xfId="8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1" applyNumberFormat="1" applyFont="1" applyFill="1" applyBorder="1" applyAlignment="1" applyProtection="1">
      <alignment horizontal="left" vertical="center"/>
      <protection locked="0"/>
    </xf>
    <xf numFmtId="0" fontId="16" fillId="3" borderId="1" xfId="0" applyNumberFormat="1" applyFont="1" applyFill="1" applyBorder="1" applyAlignment="1">
      <alignment horizontal="left" vertical="center"/>
    </xf>
    <xf numFmtId="0" fontId="16" fillId="3" borderId="1" xfId="4" applyNumberFormat="1" applyFont="1" applyFill="1" applyBorder="1" applyAlignment="1">
      <alignment horizontal="left" vertical="center"/>
    </xf>
    <xf numFmtId="49" fontId="16" fillId="3" borderId="1" xfId="5" applyNumberFormat="1" applyFont="1" applyFill="1" applyBorder="1" applyAlignment="1">
      <alignment horizontal="left" vertical="center"/>
    </xf>
    <xf numFmtId="0" fontId="16" fillId="3" borderId="3" xfId="1" applyNumberFormat="1" applyFont="1" applyFill="1" applyBorder="1" applyAlignment="1" applyProtection="1">
      <alignment horizontal="left" vertical="center"/>
      <protection locked="0"/>
    </xf>
    <xf numFmtId="165" fontId="17" fillId="2" borderId="11" xfId="2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65" fontId="7" fillId="0" borderId="18" xfId="2" applyNumberFormat="1" applyFont="1" applyFill="1" applyBorder="1" applyAlignment="1">
      <alignment horizontal="center" vertical="center"/>
    </xf>
    <xf numFmtId="165" fontId="17" fillId="0" borderId="18" xfId="2" applyNumberFormat="1" applyFont="1" applyFill="1" applyBorder="1" applyAlignment="1">
      <alignment horizontal="center" vertical="center"/>
    </xf>
    <xf numFmtId="166" fontId="15" fillId="0" borderId="18" xfId="8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6" fillId="3" borderId="1" xfId="1" applyNumberFormat="1" applyFont="1" applyFill="1" applyBorder="1" applyAlignment="1" applyProtection="1">
      <alignment horizontal="left" vertical="center" wrapText="1"/>
      <protection locked="0"/>
    </xf>
    <xf numFmtId="167" fontId="3" fillId="5" borderId="16" xfId="8" applyNumberFormat="1" applyFont="1" applyFill="1" applyBorder="1" applyAlignment="1">
      <alignment horizontal="left"/>
    </xf>
    <xf numFmtId="167" fontId="1" fillId="5" borderId="17" xfId="8" applyNumberFormat="1" applyFont="1" applyFill="1" applyBorder="1" applyAlignment="1">
      <alignment horizontal="left"/>
    </xf>
    <xf numFmtId="0" fontId="2" fillId="3" borderId="1" xfId="3" applyFont="1" applyFill="1" applyBorder="1" applyAlignment="1">
      <alignment horizontal="left" vertical="center"/>
    </xf>
    <xf numFmtId="0" fontId="16" fillId="3" borderId="2" xfId="1" applyNumberFormat="1" applyFont="1" applyFill="1" applyBorder="1" applyAlignment="1" applyProtection="1">
      <alignment horizontal="left" vertical="center"/>
      <protection locked="0"/>
    </xf>
    <xf numFmtId="0" fontId="2" fillId="3" borderId="4" xfId="1" applyNumberFormat="1" applyFont="1" applyFill="1" applyBorder="1" applyAlignment="1" applyProtection="1">
      <alignment horizontal="left" vertical="center"/>
      <protection locked="0"/>
    </xf>
    <xf numFmtId="0" fontId="16" fillId="3" borderId="1" xfId="3" applyFont="1" applyFill="1" applyBorder="1" applyAlignment="1">
      <alignment horizontal="left" vertical="center"/>
    </xf>
    <xf numFmtId="0" fontId="16" fillId="3" borderId="1" xfId="1" applyFont="1" applyFill="1" applyBorder="1" applyAlignment="1">
      <alignment horizontal="left" vertical="center"/>
    </xf>
    <xf numFmtId="165" fontId="16" fillId="3" borderId="1" xfId="5" applyFont="1" applyFill="1" applyBorder="1" applyAlignment="1">
      <alignment horizontal="left" vertical="center"/>
    </xf>
    <xf numFmtId="0" fontId="16" fillId="3" borderId="4" xfId="3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49" fontId="16" fillId="3" borderId="1" xfId="1" applyNumberFormat="1" applyFont="1" applyFill="1" applyBorder="1" applyAlignment="1">
      <alignment horizontal="left" vertical="center"/>
    </xf>
    <xf numFmtId="3" fontId="16" fillId="3" borderId="1" xfId="1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left" vertical="center"/>
    </xf>
    <xf numFmtId="49" fontId="16" fillId="3" borderId="1" xfId="3" applyNumberFormat="1" applyFont="1" applyFill="1" applyBorder="1" applyAlignment="1">
      <alignment horizontal="left" vertical="center"/>
    </xf>
    <xf numFmtId="3" fontId="16" fillId="3" borderId="1" xfId="2" applyNumberFormat="1" applyFont="1" applyFill="1" applyBorder="1" applyAlignment="1">
      <alignment horizontal="left" vertical="center"/>
    </xf>
    <xf numFmtId="0" fontId="20" fillId="3" borderId="14" xfId="12" applyFill="1" applyBorder="1" applyAlignment="1">
      <alignment horizontal="left" vertical="center"/>
    </xf>
    <xf numFmtId="0" fontId="2" fillId="3" borderId="13" xfId="1" applyFont="1" applyFill="1" applyBorder="1" applyAlignment="1">
      <alignment horizontal="left" vertical="center" wrapText="1"/>
    </xf>
    <xf numFmtId="0" fontId="20" fillId="3" borderId="15" xfId="12" applyFill="1" applyBorder="1" applyAlignment="1">
      <alignment horizontal="left" vertical="center"/>
    </xf>
    <xf numFmtId="0" fontId="20" fillId="3" borderId="15" xfId="12" applyNumberForma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3" fontId="2" fillId="0" borderId="1" xfId="2" applyNumberFormat="1" applyFont="1" applyFill="1" applyBorder="1" applyAlignment="1">
      <alignment horizontal="left" vertical="center"/>
    </xf>
    <xf numFmtId="0" fontId="16" fillId="3" borderId="25" xfId="3" applyFont="1" applyFill="1" applyBorder="1" applyAlignment="1">
      <alignment horizontal="left" vertical="center"/>
    </xf>
    <xf numFmtId="0" fontId="2" fillId="3" borderId="26" xfId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49" fontId="2" fillId="3" borderId="5" xfId="5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left" vertical="center"/>
    </xf>
    <xf numFmtId="0" fontId="16" fillId="3" borderId="27" xfId="1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0" fillId="0" borderId="0" xfId="12"/>
    <xf numFmtId="0" fontId="16" fillId="3" borderId="3" xfId="1" applyNumberFormat="1" applyFont="1" applyFill="1" applyBorder="1" applyAlignment="1" applyProtection="1">
      <alignment horizontal="left" vertical="center" wrapText="1"/>
      <protection locked="0"/>
    </xf>
    <xf numFmtId="3" fontId="16" fillId="3" borderId="3" xfId="1" applyNumberFormat="1" applyFont="1" applyFill="1" applyBorder="1" applyAlignment="1" applyProtection="1">
      <alignment horizontal="left" vertical="center"/>
      <protection locked="0"/>
    </xf>
    <xf numFmtId="169" fontId="14" fillId="0" borderId="0" xfId="0" applyNumberFormat="1" applyFont="1" applyFill="1"/>
    <xf numFmtId="168" fontId="1" fillId="5" borderId="14" xfId="8" applyNumberFormat="1" applyFont="1" applyFill="1" applyBorder="1" applyAlignment="1">
      <alignment horizontal="center"/>
    </xf>
    <xf numFmtId="168" fontId="1" fillId="5" borderId="15" xfId="8" applyNumberFormat="1" applyFont="1" applyFill="1" applyBorder="1" applyAlignment="1">
      <alignment horizontal="center"/>
    </xf>
    <xf numFmtId="168" fontId="13" fillId="0" borderId="28" xfId="8" applyNumberFormat="1" applyFont="1" applyFill="1" applyBorder="1"/>
    <xf numFmtId="169" fontId="1" fillId="5" borderId="15" xfId="8" applyNumberFormat="1" applyFont="1" applyFill="1" applyBorder="1" applyAlignment="1">
      <alignment horizontal="center"/>
    </xf>
    <xf numFmtId="0" fontId="14" fillId="0" borderId="1" xfId="0" applyFont="1" applyFill="1" applyBorder="1"/>
    <xf numFmtId="165" fontId="7" fillId="2" borderId="1" xfId="2" applyNumberFormat="1" applyFont="1" applyFill="1" applyBorder="1" applyAlignment="1">
      <alignment horizontal="center" vertical="center"/>
    </xf>
    <xf numFmtId="165" fontId="17" fillId="2" borderId="1" xfId="2" applyNumberFormat="1" applyFont="1" applyFill="1" applyBorder="1" applyAlignment="1">
      <alignment horizontal="center" vertical="center"/>
    </xf>
    <xf numFmtId="166" fontId="15" fillId="2" borderId="1" xfId="8" applyNumberFormat="1" applyFont="1" applyFill="1" applyBorder="1" applyAlignment="1">
      <alignment horizontal="center" vertical="center"/>
    </xf>
    <xf numFmtId="0" fontId="12" fillId="2" borderId="1" xfId="8" applyNumberFormat="1" applyFont="1" applyFill="1" applyBorder="1" applyAlignment="1">
      <alignment horizontal="center" vertical="center" wrapText="1"/>
    </xf>
    <xf numFmtId="166" fontId="12" fillId="2" borderId="1" xfId="8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17" fillId="0" borderId="1" xfId="2" applyNumberFormat="1" applyFont="1" applyFill="1" applyBorder="1" applyAlignment="1">
      <alignment horizontal="center" vertical="center"/>
    </xf>
    <xf numFmtId="166" fontId="18" fillId="6" borderId="1" xfId="8" applyNumberFormat="1" applyFont="1" applyFill="1" applyBorder="1" applyAlignment="1">
      <alignment horizontal="center" vertical="center"/>
    </xf>
    <xf numFmtId="166" fontId="15" fillId="0" borderId="1" xfId="8" applyNumberFormat="1" applyFont="1" applyFill="1" applyBorder="1" applyAlignment="1">
      <alignment horizontal="center" vertical="center"/>
    </xf>
    <xf numFmtId="166" fontId="12" fillId="0" borderId="1" xfId="8" applyNumberFormat="1" applyFont="1" applyFill="1" applyBorder="1" applyAlignment="1">
      <alignment horizontal="center" vertical="center"/>
    </xf>
    <xf numFmtId="167" fontId="3" fillId="5" borderId="1" xfId="8" applyNumberFormat="1" applyFont="1" applyFill="1" applyBorder="1" applyAlignment="1">
      <alignment horizontal="left"/>
    </xf>
    <xf numFmtId="0" fontId="20" fillId="3" borderId="1" xfId="12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166" fontId="1" fillId="0" borderId="1" xfId="8" applyNumberFormat="1" applyFont="1" applyBorder="1" applyAlignment="1">
      <alignment horizontal="center"/>
    </xf>
    <xf numFmtId="167" fontId="1" fillId="5" borderId="1" xfId="8" applyNumberFormat="1" applyFont="1" applyFill="1" applyBorder="1" applyAlignment="1">
      <alignment horizontal="left"/>
    </xf>
    <xf numFmtId="166" fontId="3" fillId="0" borderId="1" xfId="8" applyNumberFormat="1" applyFont="1" applyBorder="1" applyAlignment="1">
      <alignment horizontal="left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4" applyNumberFormat="1" applyFont="1" applyFill="1" applyBorder="1" applyAlignment="1">
      <alignment horizontal="left" vertical="center"/>
    </xf>
    <xf numFmtId="0" fontId="20" fillId="0" borderId="1" xfId="12" applyBorder="1"/>
    <xf numFmtId="0" fontId="3" fillId="3" borderId="1" xfId="3" applyFont="1" applyFill="1" applyBorder="1" applyAlignment="1">
      <alignment horizontal="left" vertical="center"/>
    </xf>
    <xf numFmtId="0" fontId="0" fillId="0" borderId="1" xfId="0" applyBorder="1"/>
    <xf numFmtId="3" fontId="16" fillId="3" borderId="1" xfId="1" applyNumberFormat="1" applyFont="1" applyFill="1" applyBorder="1" applyAlignment="1" applyProtection="1">
      <alignment horizontal="left" vertical="center"/>
      <protection locked="0"/>
    </xf>
    <xf numFmtId="49" fontId="2" fillId="3" borderId="1" xfId="1" applyNumberFormat="1" applyFont="1" applyFill="1" applyBorder="1" applyAlignment="1">
      <alignment horizontal="left" vertical="center"/>
    </xf>
    <xf numFmtId="0" fontId="20" fillId="3" borderId="1" xfId="12" applyNumberFormat="1" applyFill="1" applyBorder="1" applyAlignment="1">
      <alignment horizontal="left" vertical="center"/>
    </xf>
    <xf numFmtId="168" fontId="1" fillId="5" borderId="1" xfId="8" applyNumberFormat="1" applyFont="1" applyFill="1" applyBorder="1" applyAlignment="1">
      <alignment horizontal="center"/>
    </xf>
    <xf numFmtId="169" fontId="1" fillId="5" borderId="1" xfId="8" applyNumberFormat="1" applyFont="1" applyFill="1" applyBorder="1" applyAlignment="1">
      <alignment horizontal="center"/>
    </xf>
    <xf numFmtId="49" fontId="2" fillId="3" borderId="1" xfId="5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/>
    <xf numFmtId="0" fontId="2" fillId="3" borderId="1" xfId="4" applyNumberFormat="1" applyFont="1" applyFill="1" applyBorder="1" applyAlignment="1">
      <alignment horizontal="left" vertical="center" wrapText="1"/>
    </xf>
    <xf numFmtId="9" fontId="23" fillId="3" borderId="1" xfId="13" applyFont="1" applyFill="1" applyBorder="1" applyAlignment="1">
      <alignment horizontal="left"/>
    </xf>
    <xf numFmtId="0" fontId="3" fillId="2" borderId="1" xfId="2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2" borderId="6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1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</cellXfs>
  <cellStyles count="14">
    <cellStyle name="-15-1976" xfId="9" xr:uid="{00000000-0005-0000-0000-000000000000}"/>
    <cellStyle name="1991-" xfId="2" xr:uid="{00000000-0005-0000-0000-000001000000}"/>
    <cellStyle name="Euro" xfId="11" xr:uid="{00000000-0005-0000-0000-000002000000}"/>
    <cellStyle name="Normal_Sheet1" xfId="7" xr:uid="{00000000-0005-0000-0000-000003000000}"/>
    <cellStyle name="Гиперссылка" xfId="12" builtinId="8"/>
    <cellStyle name="Обычный" xfId="0" builtinId="0"/>
    <cellStyle name="Обычный 2" xfId="10" xr:uid="{00000000-0005-0000-0000-000006000000}"/>
    <cellStyle name="Обычный_Price-Interparts-osnov" xfId="1" xr:uid="{00000000-0005-0000-0000-000007000000}"/>
    <cellStyle name="Процентный" xfId="13" builtinId="5"/>
    <cellStyle name="Стиль 1" xfId="3" xr:uid="{00000000-0005-0000-0000-000009000000}"/>
    <cellStyle name="Финансовый" xfId="8" builtinId="3"/>
    <cellStyle name="스타일 1" xfId="5" xr:uid="{00000000-0005-0000-0000-00000B000000}"/>
    <cellStyle name="표준 2" xfId="6" xr:uid="{00000000-0005-0000-0000-00000C000000}"/>
    <cellStyle name="표준_Sheet2" xfId="4" xr:uid="{00000000-0005-0000-0000-00000D000000}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48</xdr:row>
      <xdr:rowOff>0</xdr:rowOff>
    </xdr:from>
    <xdr:to>
      <xdr:col>8</xdr:col>
      <xdr:colOff>304800</xdr:colOff>
      <xdr:row>49</xdr:row>
      <xdr:rowOff>38100</xdr:rowOff>
    </xdr:to>
    <xdr:sp macro="" textlink="">
      <xdr:nvSpPr>
        <xdr:cNvPr id="285" name="AutoShape 2" descr="A5100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8</xdr:col>
      <xdr:colOff>304800</xdr:colOff>
      <xdr:row>49</xdr:row>
      <xdr:rowOff>38100</xdr:rowOff>
    </xdr:to>
    <xdr:sp macro="" textlink="">
      <xdr:nvSpPr>
        <xdr:cNvPr id="286" name="AutoShape 3" descr="A5100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8</xdr:col>
      <xdr:colOff>304800</xdr:colOff>
      <xdr:row>49</xdr:row>
      <xdr:rowOff>38100</xdr:rowOff>
    </xdr:to>
    <xdr:sp macro="" textlink="">
      <xdr:nvSpPr>
        <xdr:cNvPr id="287" name="AutoShape 4" descr="A5100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0</xdr:col>
          <xdr:colOff>9525</xdr:colOff>
          <xdr:row>42</xdr:row>
          <xdr:rowOff>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0</xdr:col>
          <xdr:colOff>9525</xdr:colOff>
          <xdr:row>42</xdr:row>
          <xdr:rowOff>0</xdr:rowOff>
        </xdr:to>
        <xdr:sp macro="" textlink="">
          <xdr:nvSpPr>
            <xdr:cNvPr id="1026" name="Picture 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38100</xdr:colOff>
      <xdr:row>2</xdr:row>
      <xdr:rowOff>390525</xdr:rowOff>
    </xdr:from>
    <xdr:to>
      <xdr:col>17</xdr:col>
      <xdr:colOff>442433</xdr:colOff>
      <xdr:row>15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7975" y="695325"/>
          <a:ext cx="2842733" cy="195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28575</xdr:rowOff>
    </xdr:to>
    <xdr:sp macro="" textlink="">
      <xdr:nvSpPr>
        <xdr:cNvPr id="2" name="AutoShape 2" descr="A5100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247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28575</xdr:rowOff>
    </xdr:to>
    <xdr:sp macro="" textlink="">
      <xdr:nvSpPr>
        <xdr:cNvPr id="3" name="AutoShape 3" descr="A5100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247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28575</xdr:rowOff>
    </xdr:to>
    <xdr:sp macro="" textlink="">
      <xdr:nvSpPr>
        <xdr:cNvPr id="4" name="AutoShape 4" descr="A510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247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9525</xdr:colOff>
          <xdr:row>39</xdr:row>
          <xdr:rowOff>0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9525</xdr:colOff>
          <xdr:row>39</xdr:row>
          <xdr:rowOff>0</xdr:rowOff>
        </xdr:to>
        <xdr:sp macro="" textlink="">
          <xdr:nvSpPr>
            <xdr:cNvPr id="2050" name="Picture 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brissfilter.kz/p44229982-bfa-2217-oem.html" TargetMode="External"/><Relationship Id="rId21" Type="http://schemas.openxmlformats.org/officeDocument/2006/relationships/hyperlink" Target="https://brissfilter.kz/p44516242-30350.html" TargetMode="External"/><Relationship Id="rId42" Type="http://schemas.openxmlformats.org/officeDocument/2006/relationships/hyperlink" Target="https://brissfilter.kz/p50158078-bfa-206.html" TargetMode="External"/><Relationship Id="rId47" Type="http://schemas.openxmlformats.org/officeDocument/2006/relationships/hyperlink" Target="https://brissfilter.kz/p50158086-bfa-029.html" TargetMode="External"/><Relationship Id="rId63" Type="http://schemas.openxmlformats.org/officeDocument/2006/relationships/hyperlink" Target="https://brissfilter.kz/p52218076-bfeo-414.html" TargetMode="External"/><Relationship Id="rId68" Type="http://schemas.openxmlformats.org/officeDocument/2006/relationships/hyperlink" Target="https://brissfilter.kz/p52219517-bfeo-4044.html" TargetMode="External"/><Relationship Id="rId84" Type="http://schemas.openxmlformats.org/officeDocument/2006/relationships/hyperlink" Target="https://brissfilter.kz/p53547951-201-sak-243.html" TargetMode="External"/><Relationship Id="rId89" Type="http://schemas.openxmlformats.org/officeDocument/2006/relationships/hyperlink" Target="https://brissfilter.kz/p50158022-20105-105.html" TargetMode="External"/><Relationship Id="rId16" Type="http://schemas.openxmlformats.org/officeDocument/2006/relationships/hyperlink" Target="https://brissfilter.kz/p44516237-20801.html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s://brissfilter.kz/p50158030-20134-134.html" TargetMode="External"/><Relationship Id="rId32" Type="http://schemas.openxmlformats.org/officeDocument/2006/relationships/hyperlink" Target="https://brissfilter.kz/p52167540-bfa-678.html" TargetMode="External"/><Relationship Id="rId37" Type="http://schemas.openxmlformats.org/officeDocument/2006/relationships/hyperlink" Target="https://brissfilter.kz/p50158085-bfa-3263.html" TargetMode="External"/><Relationship Id="rId53" Type="http://schemas.openxmlformats.org/officeDocument/2006/relationships/hyperlink" Target="https://brissfilter.kz/p50158081-bfa-3006.html" TargetMode="External"/><Relationship Id="rId58" Type="http://schemas.openxmlformats.org/officeDocument/2006/relationships/hyperlink" Target="https://brissfilter.kz/p52165889-20166.html" TargetMode="External"/><Relationship Id="rId74" Type="http://schemas.openxmlformats.org/officeDocument/2006/relationships/hyperlink" Target="https://brissfilter.kz/p53540032-nsf-1151.html" TargetMode="External"/><Relationship Id="rId79" Type="http://schemas.openxmlformats.org/officeDocument/2006/relationships/hyperlink" Target="https://brissfilter.kz/p53540096-nsf-sak-1319.html" TargetMode="External"/><Relationship Id="rId102" Type="http://schemas.openxmlformats.org/officeDocument/2006/relationships/hyperlink" Target="https://brissfilter.kz/p57245492-bfc-1208-1208.html" TargetMode="External"/><Relationship Id="rId5" Type="http://schemas.openxmlformats.org/officeDocument/2006/relationships/hyperlink" Target="https://brissfilter.kz/p50158023-20106-106.html" TargetMode="External"/><Relationship Id="rId90" Type="http://schemas.openxmlformats.org/officeDocument/2006/relationships/hyperlink" Target="https://brissfilter.kz/p50158025-20108-108.html" TargetMode="External"/><Relationship Id="rId95" Type="http://schemas.openxmlformats.org/officeDocument/2006/relationships/hyperlink" Target="https://brissfilter.kz/p57245644-bfa-2378-2378.html" TargetMode="External"/><Relationship Id="rId22" Type="http://schemas.openxmlformats.org/officeDocument/2006/relationships/hyperlink" Target="https://brissfilter.kz/p44516243-30306.html" TargetMode="External"/><Relationship Id="rId27" Type="http://schemas.openxmlformats.org/officeDocument/2006/relationships/hyperlink" Target="https://brissfilter.kz/p52167489-bfa-983.html" TargetMode="External"/><Relationship Id="rId43" Type="http://schemas.openxmlformats.org/officeDocument/2006/relationships/hyperlink" Target="https://brissfilter.kz/p50158089-bfa-924.html" TargetMode="External"/><Relationship Id="rId48" Type="http://schemas.openxmlformats.org/officeDocument/2006/relationships/hyperlink" Target="https://brissfilter.kz/p50158073-bfa-061.html" TargetMode="External"/><Relationship Id="rId64" Type="http://schemas.openxmlformats.org/officeDocument/2006/relationships/hyperlink" Target="https://brissfilter.kz/p52218590-bfeo-426.html" TargetMode="External"/><Relationship Id="rId69" Type="http://schemas.openxmlformats.org/officeDocument/2006/relationships/hyperlink" Target="https://brissfilter.kz/p53539964-nsf-sak-151.html" TargetMode="External"/><Relationship Id="rId80" Type="http://schemas.openxmlformats.org/officeDocument/2006/relationships/hyperlink" Target="https://brissfilter.kz/p53547902-101-1209.html" TargetMode="External"/><Relationship Id="rId85" Type="http://schemas.openxmlformats.org/officeDocument/2006/relationships/hyperlink" Target="https://brissfilter.kz/p53547959-207.html" TargetMode="External"/><Relationship Id="rId12" Type="http://schemas.openxmlformats.org/officeDocument/2006/relationships/hyperlink" Target="https://brissfilter.kz/p50158031-20142-142.html" TargetMode="External"/><Relationship Id="rId17" Type="http://schemas.openxmlformats.org/officeDocument/2006/relationships/hyperlink" Target="https://brissfilter.kz/site_search?search_term=NF-20803" TargetMode="External"/><Relationship Id="rId33" Type="http://schemas.openxmlformats.org/officeDocument/2006/relationships/hyperlink" Target="https://brissfilter.kz/p52167477-bfa-2145.html" TargetMode="External"/><Relationship Id="rId38" Type="http://schemas.openxmlformats.org/officeDocument/2006/relationships/hyperlink" Target="https://brissfilter.kz/p50158091-bfa-2615.html" TargetMode="External"/><Relationship Id="rId59" Type="http://schemas.openxmlformats.org/officeDocument/2006/relationships/hyperlink" Target="https://brissfilter.kz/p52165915-20810.html" TargetMode="External"/><Relationship Id="rId103" Type="http://schemas.openxmlformats.org/officeDocument/2006/relationships/hyperlink" Target="https://brissfilter.kz/p57245498-bfc-1153-1153.html" TargetMode="External"/><Relationship Id="rId108" Type="http://schemas.openxmlformats.org/officeDocument/2006/relationships/oleObject" Target="../embeddings/oleObject1.bin"/><Relationship Id="rId54" Type="http://schemas.openxmlformats.org/officeDocument/2006/relationships/hyperlink" Target="https://brissfilter.kz/p52167454-bfa-2291.html" TargetMode="External"/><Relationship Id="rId70" Type="http://schemas.openxmlformats.org/officeDocument/2006/relationships/hyperlink" Target="https://brissfilter.kz/p53539983-nsf-1319.html" TargetMode="External"/><Relationship Id="rId75" Type="http://schemas.openxmlformats.org/officeDocument/2006/relationships/hyperlink" Target="https://brissfilter.kz/p53540055-nsf-1126.html" TargetMode="External"/><Relationship Id="rId91" Type="http://schemas.openxmlformats.org/officeDocument/2006/relationships/hyperlink" Target="https://brissfilter.kz/p57245696-bfa-2107-sb2107.html" TargetMode="External"/><Relationship Id="rId96" Type="http://schemas.openxmlformats.org/officeDocument/2006/relationships/hyperlink" Target="https://brissfilter.kz/p57245630-bfa-2147-2147.html" TargetMode="External"/><Relationship Id="rId1" Type="http://schemas.openxmlformats.org/officeDocument/2006/relationships/hyperlink" Target="https://brissfilter.kz/p44384088-20101.html" TargetMode="External"/><Relationship Id="rId6" Type="http://schemas.openxmlformats.org/officeDocument/2006/relationships/hyperlink" Target="https://brissfilter.kz/p50158024-20107-107.html" TargetMode="External"/><Relationship Id="rId15" Type="http://schemas.openxmlformats.org/officeDocument/2006/relationships/hyperlink" Target="https://brissfilter.kz/p44516236-20180.html" TargetMode="External"/><Relationship Id="rId23" Type="http://schemas.openxmlformats.org/officeDocument/2006/relationships/hyperlink" Target="https://brissfilter.kz/p44516244-30307.html" TargetMode="External"/><Relationship Id="rId28" Type="http://schemas.openxmlformats.org/officeDocument/2006/relationships/hyperlink" Target="https://brissfilter.kz/p52167509-bfa-003.html" TargetMode="External"/><Relationship Id="rId36" Type="http://schemas.openxmlformats.org/officeDocument/2006/relationships/hyperlink" Target="https://brissfilter.kz/p50158074-bfa-222.html" TargetMode="External"/><Relationship Id="rId49" Type="http://schemas.openxmlformats.org/officeDocument/2006/relationships/hyperlink" Target="https://brissfilter.kz/p50158083-bfa-938.html" TargetMode="External"/><Relationship Id="rId57" Type="http://schemas.openxmlformats.org/officeDocument/2006/relationships/hyperlink" Target="https://brissfilter.kz/p52164554-20165.html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brissfilter.kz/p50158028-20121-121.html" TargetMode="External"/><Relationship Id="rId31" Type="http://schemas.openxmlformats.org/officeDocument/2006/relationships/hyperlink" Target="https://brissfilter.kz/p52167530-bfa-2138.html" TargetMode="External"/><Relationship Id="rId44" Type="http://schemas.openxmlformats.org/officeDocument/2006/relationships/hyperlink" Target="https://brissfilter.kz/p50158087-bfa-3272.html" TargetMode="External"/><Relationship Id="rId52" Type="http://schemas.openxmlformats.org/officeDocument/2006/relationships/hyperlink" Target="https://brissfilter.kz/p50158072-bfa-035.html" TargetMode="External"/><Relationship Id="rId60" Type="http://schemas.openxmlformats.org/officeDocument/2006/relationships/hyperlink" Target="https://brissfilter.kz/p52216572-bfeo-4039.html" TargetMode="External"/><Relationship Id="rId65" Type="http://schemas.openxmlformats.org/officeDocument/2006/relationships/hyperlink" Target="https://brissfilter.kz/p52218991-bfeo-409.html" TargetMode="External"/><Relationship Id="rId73" Type="http://schemas.openxmlformats.org/officeDocument/2006/relationships/hyperlink" Target="https://brissfilter.kz/p53540023-nsf-1150.html" TargetMode="External"/><Relationship Id="rId78" Type="http://schemas.openxmlformats.org/officeDocument/2006/relationships/hyperlink" Target="https://brissfilter.kz/p53540079-nsf-sak-224.html" TargetMode="External"/><Relationship Id="rId81" Type="http://schemas.openxmlformats.org/officeDocument/2006/relationships/hyperlink" Target="https://brissfilter.kz/p53547911-102-sak-1153.html" TargetMode="External"/><Relationship Id="rId86" Type="http://schemas.openxmlformats.org/officeDocument/2006/relationships/hyperlink" Target="https://brissfilter.kz/p53547967-401-1215.html" TargetMode="External"/><Relationship Id="rId94" Type="http://schemas.openxmlformats.org/officeDocument/2006/relationships/hyperlink" Target="https://brissfilter.kz/p57245658-bfa-2152-2152.html" TargetMode="External"/><Relationship Id="rId99" Type="http://schemas.openxmlformats.org/officeDocument/2006/relationships/hyperlink" Target="https://brissfilter.kz/p57245579-bfa-2116-2116.html" TargetMode="External"/><Relationship Id="rId101" Type="http://schemas.openxmlformats.org/officeDocument/2006/relationships/hyperlink" Target="https://brissfilter.kz/p57245535-bfa-953-953.html" TargetMode="External"/><Relationship Id="rId4" Type="http://schemas.openxmlformats.org/officeDocument/2006/relationships/hyperlink" Target="https://brissfilter.kz/p50158021-20104-104.html" TargetMode="External"/><Relationship Id="rId9" Type="http://schemas.openxmlformats.org/officeDocument/2006/relationships/hyperlink" Target="https://brissfilter.kz/p50158029-20122-122.html" TargetMode="External"/><Relationship Id="rId13" Type="http://schemas.openxmlformats.org/officeDocument/2006/relationships/hyperlink" Target="https://brissfilter.kz/p44516234-20143.html" TargetMode="External"/><Relationship Id="rId18" Type="http://schemas.openxmlformats.org/officeDocument/2006/relationships/hyperlink" Target="https://brissfilter.kz/p44516239-20804.html" TargetMode="External"/><Relationship Id="rId39" Type="http://schemas.openxmlformats.org/officeDocument/2006/relationships/hyperlink" Target="https://brissfilter.kz/p50158090-bfa-2215.html" TargetMode="External"/><Relationship Id="rId109" Type="http://schemas.openxmlformats.org/officeDocument/2006/relationships/image" Target="../media/image1.png"/><Relationship Id="rId34" Type="http://schemas.openxmlformats.org/officeDocument/2006/relationships/hyperlink" Target="https://brissfilter.kz/p52167467-bfa-977.html" TargetMode="External"/><Relationship Id="rId50" Type="http://schemas.openxmlformats.org/officeDocument/2006/relationships/hyperlink" Target="https://brissfilter.kz/p50158071-bfa-006.html" TargetMode="External"/><Relationship Id="rId55" Type="http://schemas.openxmlformats.org/officeDocument/2006/relationships/hyperlink" Target="https://brissfilter.kz/p52164223-20132.html" TargetMode="External"/><Relationship Id="rId76" Type="http://schemas.openxmlformats.org/officeDocument/2006/relationships/hyperlink" Target="https://brissfilter.kz/p53540060-nsf.html" TargetMode="External"/><Relationship Id="rId97" Type="http://schemas.openxmlformats.org/officeDocument/2006/relationships/hyperlink" Target="https://brissfilter.kz/p57245615-bfa-296-296.html" TargetMode="External"/><Relationship Id="rId104" Type="http://schemas.openxmlformats.org/officeDocument/2006/relationships/hyperlink" Target="https://brissfilter.kz/p57245508-bfc-1185-1185.html" TargetMode="External"/><Relationship Id="rId7" Type="http://schemas.openxmlformats.org/officeDocument/2006/relationships/hyperlink" Target="https://brissfilter.kz/p50158026-20110-110.html" TargetMode="External"/><Relationship Id="rId71" Type="http://schemas.openxmlformats.org/officeDocument/2006/relationships/hyperlink" Target="https://brissfilter.kz/p53539996-nsf.html" TargetMode="External"/><Relationship Id="rId92" Type="http://schemas.openxmlformats.org/officeDocument/2006/relationships/hyperlink" Target="https://brissfilter.kz/p57245685-bfa-2197-2197.html" TargetMode="External"/><Relationship Id="rId2" Type="http://schemas.openxmlformats.org/officeDocument/2006/relationships/hyperlink" Target="https://brissfilter.kz/p44384112-20102.html" TargetMode="External"/><Relationship Id="rId29" Type="http://schemas.openxmlformats.org/officeDocument/2006/relationships/hyperlink" Target="https://brissfilter.kz/p52167516-bfa-2189.html" TargetMode="External"/><Relationship Id="rId24" Type="http://schemas.openxmlformats.org/officeDocument/2006/relationships/hyperlink" Target="https://brissfilter.kz/p44516245-pl420.html" TargetMode="External"/><Relationship Id="rId40" Type="http://schemas.openxmlformats.org/officeDocument/2006/relationships/hyperlink" Target="https://brissfilter.kz/p50158076-bfa-263.html" TargetMode="External"/><Relationship Id="rId45" Type="http://schemas.openxmlformats.org/officeDocument/2006/relationships/hyperlink" Target="https://brissfilter.kz/p50158077-bfa-528.html" TargetMode="External"/><Relationship Id="rId66" Type="http://schemas.openxmlformats.org/officeDocument/2006/relationships/hyperlink" Target="https://brissfilter.kz/p52219141-bfeo-410.html" TargetMode="External"/><Relationship Id="rId87" Type="http://schemas.openxmlformats.org/officeDocument/2006/relationships/hyperlink" Target="https://brissfilter.kz/p53547979-801-1186.html" TargetMode="External"/><Relationship Id="rId110" Type="http://schemas.openxmlformats.org/officeDocument/2006/relationships/oleObject" Target="../embeddings/oleObject2.bin"/><Relationship Id="rId61" Type="http://schemas.openxmlformats.org/officeDocument/2006/relationships/hyperlink" Target="https://brissfilter.kz/p52216802-bfeo-4031.html" TargetMode="External"/><Relationship Id="rId82" Type="http://schemas.openxmlformats.org/officeDocument/2006/relationships/hyperlink" Target="https://brissfilter.kz/p53547924-103-1284.html" TargetMode="External"/><Relationship Id="rId19" Type="http://schemas.openxmlformats.org/officeDocument/2006/relationships/hyperlink" Target="https://brissfilter.kz/p44516240-30330.html" TargetMode="External"/><Relationship Id="rId14" Type="http://schemas.openxmlformats.org/officeDocument/2006/relationships/hyperlink" Target="https://brissfilter.kz/p44516235-20148.html" TargetMode="External"/><Relationship Id="rId30" Type="http://schemas.openxmlformats.org/officeDocument/2006/relationships/hyperlink" Target="https://brissfilter.kz/p52167522-bfa-3250.html" TargetMode="External"/><Relationship Id="rId35" Type="http://schemas.openxmlformats.org/officeDocument/2006/relationships/hyperlink" Target="https://brissfilter.kz/p52167392-bfa-2270.html" TargetMode="External"/><Relationship Id="rId56" Type="http://schemas.openxmlformats.org/officeDocument/2006/relationships/hyperlink" Target="https://brissfilter.kz/p52164316-20160.html" TargetMode="External"/><Relationship Id="rId77" Type="http://schemas.openxmlformats.org/officeDocument/2006/relationships/hyperlink" Target="https://brissfilter.kz/p53540070-nsf.html" TargetMode="External"/><Relationship Id="rId100" Type="http://schemas.openxmlformats.org/officeDocument/2006/relationships/hyperlink" Target="https://brissfilter.kz/p57245552-bfa-975-975.html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brissfilter.kz/p50158027-20111-111.html" TargetMode="External"/><Relationship Id="rId51" Type="http://schemas.openxmlformats.org/officeDocument/2006/relationships/hyperlink" Target="https://brissfilter.kz/p50158080-bfa-211.html" TargetMode="External"/><Relationship Id="rId72" Type="http://schemas.openxmlformats.org/officeDocument/2006/relationships/hyperlink" Target="https://brissfilter.kz/p53540011-nsf-1104.html" TargetMode="External"/><Relationship Id="rId93" Type="http://schemas.openxmlformats.org/officeDocument/2006/relationships/hyperlink" Target="https://brissfilter.kz/p57245669-bfa-2165-2165.html" TargetMode="External"/><Relationship Id="rId98" Type="http://schemas.openxmlformats.org/officeDocument/2006/relationships/hyperlink" Target="https://brissfilter.kz/p57245593-bfa-2174-2174.html" TargetMode="External"/><Relationship Id="rId3" Type="http://schemas.openxmlformats.org/officeDocument/2006/relationships/hyperlink" Target="https://brissfilter.kz/p50158020-20103-103.html" TargetMode="External"/><Relationship Id="rId25" Type="http://schemas.openxmlformats.org/officeDocument/2006/relationships/hyperlink" Target="https://brissfilter.kz/p44041777-bfa-201-oem.html" TargetMode="External"/><Relationship Id="rId46" Type="http://schemas.openxmlformats.org/officeDocument/2006/relationships/hyperlink" Target="https://brissfilter.kz/p50158075-bfa-248.html" TargetMode="External"/><Relationship Id="rId67" Type="http://schemas.openxmlformats.org/officeDocument/2006/relationships/hyperlink" Target="https://brissfilter.kz/p52219341-bfeo-425.html" TargetMode="External"/><Relationship Id="rId20" Type="http://schemas.openxmlformats.org/officeDocument/2006/relationships/hyperlink" Target="https://brissfilter.kz/p44516241-30342.html" TargetMode="External"/><Relationship Id="rId41" Type="http://schemas.openxmlformats.org/officeDocument/2006/relationships/hyperlink" Target="https://brissfilter.kz/p50158079-bfa-265.html" TargetMode="External"/><Relationship Id="rId62" Type="http://schemas.openxmlformats.org/officeDocument/2006/relationships/hyperlink" Target="https://brissfilter.kz/p52217917-bfeo-437.html" TargetMode="External"/><Relationship Id="rId83" Type="http://schemas.openxmlformats.org/officeDocument/2006/relationships/hyperlink" Target="https://brissfilter.kz/p53547940-108-1208.html" TargetMode="External"/><Relationship Id="rId88" Type="http://schemas.openxmlformats.org/officeDocument/2006/relationships/hyperlink" Target="https://brissfilter.kz/p53547987-9205-sak-200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brissfilter.kz/p44516245-pl420.html" TargetMode="External"/><Relationship Id="rId21" Type="http://schemas.openxmlformats.org/officeDocument/2006/relationships/hyperlink" Target="https://brissfilter.kz/p44516240-30330.html" TargetMode="External"/><Relationship Id="rId42" Type="http://schemas.openxmlformats.org/officeDocument/2006/relationships/hyperlink" Target="https://brissfilter.kz/p50158082-bfa-1218.html" TargetMode="External"/><Relationship Id="rId47" Type="http://schemas.openxmlformats.org/officeDocument/2006/relationships/hyperlink" Target="https://brissfilter.kz/p50158088-bfa-1520.html" TargetMode="External"/><Relationship Id="rId63" Type="http://schemas.openxmlformats.org/officeDocument/2006/relationships/hyperlink" Target="https://brissfilter.kz/p52165889-20166.html" TargetMode="External"/><Relationship Id="rId68" Type="http://schemas.openxmlformats.org/officeDocument/2006/relationships/hyperlink" Target="https://brissfilter.kz/p52217917-bfeo-437.html" TargetMode="External"/><Relationship Id="rId16" Type="http://schemas.openxmlformats.org/officeDocument/2006/relationships/hyperlink" Target="https://brissfilter.kz/p44516235-20148.html" TargetMode="External"/><Relationship Id="rId11" Type="http://schemas.openxmlformats.org/officeDocument/2006/relationships/hyperlink" Target="https://brissfilter.kz/p44516231-20122.html" TargetMode="External"/><Relationship Id="rId24" Type="http://schemas.openxmlformats.org/officeDocument/2006/relationships/hyperlink" Target="https://brissfilter.kz/p44516243-30306.html" TargetMode="External"/><Relationship Id="rId32" Type="http://schemas.openxmlformats.org/officeDocument/2006/relationships/hyperlink" Target="https://brissfilter.kz/p52167522-bfa-3250.html" TargetMode="External"/><Relationship Id="rId37" Type="http://schemas.openxmlformats.org/officeDocument/2006/relationships/hyperlink" Target="https://brissfilter.kz/p52167392-bfa-2270.html" TargetMode="External"/><Relationship Id="rId40" Type="http://schemas.openxmlformats.org/officeDocument/2006/relationships/hyperlink" Target="https://brissfilter.kz/p50158091-bfa-2615.html" TargetMode="External"/><Relationship Id="rId45" Type="http://schemas.openxmlformats.org/officeDocument/2006/relationships/hyperlink" Target="https://brissfilter.kz/p50158079-bfa-265.html" TargetMode="External"/><Relationship Id="rId53" Type="http://schemas.openxmlformats.org/officeDocument/2006/relationships/hyperlink" Target="https://brissfilter.kz/p50158073-bfa-061.html" TargetMode="External"/><Relationship Id="rId58" Type="http://schemas.openxmlformats.org/officeDocument/2006/relationships/hyperlink" Target="https://brissfilter.kz/p50158081-bfa-3006.html" TargetMode="External"/><Relationship Id="rId66" Type="http://schemas.openxmlformats.org/officeDocument/2006/relationships/hyperlink" Target="https://brissfilter.kz/p52216572-bfeo-4039.html" TargetMode="External"/><Relationship Id="rId74" Type="http://schemas.openxmlformats.org/officeDocument/2006/relationships/hyperlink" Target="https://brissfilter.kz/p52219517-bfeo-4044.html" TargetMode="External"/><Relationship Id="rId79" Type="http://schemas.openxmlformats.org/officeDocument/2006/relationships/image" Target="../media/image1.png"/><Relationship Id="rId5" Type="http://schemas.openxmlformats.org/officeDocument/2006/relationships/hyperlink" Target="https://brissfilter.kz/p44516224-20105.html" TargetMode="External"/><Relationship Id="rId61" Type="http://schemas.openxmlformats.org/officeDocument/2006/relationships/hyperlink" Target="https://brissfilter.kz/p52164316-20160.html" TargetMode="External"/><Relationship Id="rId19" Type="http://schemas.openxmlformats.org/officeDocument/2006/relationships/hyperlink" Target="https://brissfilter.kz/site_search?search_term=NF-20803" TargetMode="External"/><Relationship Id="rId14" Type="http://schemas.openxmlformats.org/officeDocument/2006/relationships/hyperlink" Target="https://brissfilter.kz/p44516233-20142.html" TargetMode="External"/><Relationship Id="rId22" Type="http://schemas.openxmlformats.org/officeDocument/2006/relationships/hyperlink" Target="https://brissfilter.kz/p44516241-30342.html" TargetMode="External"/><Relationship Id="rId27" Type="http://schemas.openxmlformats.org/officeDocument/2006/relationships/hyperlink" Target="https://brissfilter.kz/p44041777-bfa-201-oem.html" TargetMode="External"/><Relationship Id="rId30" Type="http://schemas.openxmlformats.org/officeDocument/2006/relationships/hyperlink" Target="https://brissfilter.kz/p52167509-bfa-003.html" TargetMode="External"/><Relationship Id="rId35" Type="http://schemas.openxmlformats.org/officeDocument/2006/relationships/hyperlink" Target="https://brissfilter.kz/p52167477-bfa-2145.html" TargetMode="External"/><Relationship Id="rId43" Type="http://schemas.openxmlformats.org/officeDocument/2006/relationships/hyperlink" Target="https://brissfilter.kz/p50158084-bfa-1328.html" TargetMode="External"/><Relationship Id="rId48" Type="http://schemas.openxmlformats.org/officeDocument/2006/relationships/hyperlink" Target="https://brissfilter.kz/p50158089-bfa-924.html" TargetMode="External"/><Relationship Id="rId56" Type="http://schemas.openxmlformats.org/officeDocument/2006/relationships/hyperlink" Target="https://brissfilter.kz/p50158080-bfa-211.html" TargetMode="External"/><Relationship Id="rId64" Type="http://schemas.openxmlformats.org/officeDocument/2006/relationships/hyperlink" Target="https://brissfilter.kz/p52165889-20166.html" TargetMode="External"/><Relationship Id="rId69" Type="http://schemas.openxmlformats.org/officeDocument/2006/relationships/hyperlink" Target="https://brissfilter.kz/p52218076-bfeo-414.html" TargetMode="External"/><Relationship Id="rId77" Type="http://schemas.openxmlformats.org/officeDocument/2006/relationships/vmlDrawing" Target="../drawings/vmlDrawing2.vml"/><Relationship Id="rId8" Type="http://schemas.openxmlformats.org/officeDocument/2006/relationships/hyperlink" Target="https://brissfilter.kz/p44516227-20108.html" TargetMode="External"/><Relationship Id="rId51" Type="http://schemas.openxmlformats.org/officeDocument/2006/relationships/hyperlink" Target="https://brissfilter.kz/p50158075-bfa-248.html" TargetMode="External"/><Relationship Id="rId72" Type="http://schemas.openxmlformats.org/officeDocument/2006/relationships/hyperlink" Target="https://brissfilter.kz/p52219141-bfeo-410.html" TargetMode="External"/><Relationship Id="rId80" Type="http://schemas.openxmlformats.org/officeDocument/2006/relationships/oleObject" Target="../embeddings/oleObject4.bin"/><Relationship Id="rId3" Type="http://schemas.openxmlformats.org/officeDocument/2006/relationships/hyperlink" Target="https://brissfilter.kz/p44516222-20103.html" TargetMode="External"/><Relationship Id="rId12" Type="http://schemas.openxmlformats.org/officeDocument/2006/relationships/hyperlink" Target="https://brissfilter.kz/p44516230-20121.html" TargetMode="External"/><Relationship Id="rId17" Type="http://schemas.openxmlformats.org/officeDocument/2006/relationships/hyperlink" Target="https://brissfilter.kz/p44516236-20180.html" TargetMode="External"/><Relationship Id="rId25" Type="http://schemas.openxmlformats.org/officeDocument/2006/relationships/hyperlink" Target="https://brissfilter.kz/p44516244-30307.html" TargetMode="External"/><Relationship Id="rId33" Type="http://schemas.openxmlformats.org/officeDocument/2006/relationships/hyperlink" Target="https://brissfilter.kz/p52167530-bfa-2138.html" TargetMode="External"/><Relationship Id="rId38" Type="http://schemas.openxmlformats.org/officeDocument/2006/relationships/hyperlink" Target="https://brissfilter.kz/p50158074-bfa-222.html" TargetMode="External"/><Relationship Id="rId46" Type="http://schemas.openxmlformats.org/officeDocument/2006/relationships/hyperlink" Target="https://brissfilter.kz/p50158078-bfa-206.html" TargetMode="External"/><Relationship Id="rId59" Type="http://schemas.openxmlformats.org/officeDocument/2006/relationships/hyperlink" Target="https://brissfilter.kz/p52167454-bfa-2291.html" TargetMode="External"/><Relationship Id="rId67" Type="http://schemas.openxmlformats.org/officeDocument/2006/relationships/hyperlink" Target="https://brissfilter.kz/p52216802-bfeo-4031.html" TargetMode="External"/><Relationship Id="rId20" Type="http://schemas.openxmlformats.org/officeDocument/2006/relationships/hyperlink" Target="https://brissfilter.kz/p44516239-20804.html" TargetMode="External"/><Relationship Id="rId41" Type="http://schemas.openxmlformats.org/officeDocument/2006/relationships/hyperlink" Target="https://brissfilter.kz/p50158090-bfa-2215.html" TargetMode="External"/><Relationship Id="rId54" Type="http://schemas.openxmlformats.org/officeDocument/2006/relationships/hyperlink" Target="https://brissfilter.kz/p50158083-bfa-938.html" TargetMode="External"/><Relationship Id="rId62" Type="http://schemas.openxmlformats.org/officeDocument/2006/relationships/hyperlink" Target="https://brissfilter.kz/p52164554-20165.html" TargetMode="External"/><Relationship Id="rId70" Type="http://schemas.openxmlformats.org/officeDocument/2006/relationships/hyperlink" Target="https://brissfilter.kz/p52218590-bfeo-426.html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s://brissfilter.kz/p44384088-20101.html" TargetMode="External"/><Relationship Id="rId6" Type="http://schemas.openxmlformats.org/officeDocument/2006/relationships/hyperlink" Target="https://brissfilter.kz/p44516225-20106.html" TargetMode="External"/><Relationship Id="rId15" Type="http://schemas.openxmlformats.org/officeDocument/2006/relationships/hyperlink" Target="https://brissfilter.kz/p44516234-20143.html" TargetMode="External"/><Relationship Id="rId23" Type="http://schemas.openxmlformats.org/officeDocument/2006/relationships/hyperlink" Target="https://brissfilter.kz/p44516242-30350.html" TargetMode="External"/><Relationship Id="rId28" Type="http://schemas.openxmlformats.org/officeDocument/2006/relationships/hyperlink" Target="https://brissfilter.kz/p44229982-bfa-2217-oem.html" TargetMode="External"/><Relationship Id="rId36" Type="http://schemas.openxmlformats.org/officeDocument/2006/relationships/hyperlink" Target="https://brissfilter.kz/p52167467-bfa-977.html" TargetMode="External"/><Relationship Id="rId49" Type="http://schemas.openxmlformats.org/officeDocument/2006/relationships/hyperlink" Target="https://brissfilter.kz/p50158087-bfa-3272.html" TargetMode="External"/><Relationship Id="rId57" Type="http://schemas.openxmlformats.org/officeDocument/2006/relationships/hyperlink" Target="https://brissfilter.kz/p50158072-bfa-035.html" TargetMode="External"/><Relationship Id="rId10" Type="http://schemas.openxmlformats.org/officeDocument/2006/relationships/hyperlink" Target="https://brissfilter.kz/p44516229-20111.html" TargetMode="External"/><Relationship Id="rId31" Type="http://schemas.openxmlformats.org/officeDocument/2006/relationships/hyperlink" Target="https://brissfilter.kz/p52167516-bfa-2189.html" TargetMode="External"/><Relationship Id="rId44" Type="http://schemas.openxmlformats.org/officeDocument/2006/relationships/hyperlink" Target="https://brissfilter.kz/p50158076-bfa-263.html" TargetMode="External"/><Relationship Id="rId52" Type="http://schemas.openxmlformats.org/officeDocument/2006/relationships/hyperlink" Target="https://brissfilter.kz/p50158086-bfa-029.html" TargetMode="External"/><Relationship Id="rId60" Type="http://schemas.openxmlformats.org/officeDocument/2006/relationships/hyperlink" Target="https://brissfilter.kz/p52164223-20132.html" TargetMode="External"/><Relationship Id="rId65" Type="http://schemas.openxmlformats.org/officeDocument/2006/relationships/hyperlink" Target="https://brissfilter.kz/p52165915-20810.html" TargetMode="External"/><Relationship Id="rId73" Type="http://schemas.openxmlformats.org/officeDocument/2006/relationships/hyperlink" Target="https://brissfilter.kz/p52219341-bfeo-425.html" TargetMode="External"/><Relationship Id="rId78" Type="http://schemas.openxmlformats.org/officeDocument/2006/relationships/oleObject" Target="../embeddings/oleObject3.bin"/><Relationship Id="rId4" Type="http://schemas.openxmlformats.org/officeDocument/2006/relationships/hyperlink" Target="https://brissfilter.kz/p44516223-20104.html" TargetMode="External"/><Relationship Id="rId9" Type="http://schemas.openxmlformats.org/officeDocument/2006/relationships/hyperlink" Target="https://brissfilter.kz/p44516228-20110.html" TargetMode="External"/><Relationship Id="rId13" Type="http://schemas.openxmlformats.org/officeDocument/2006/relationships/hyperlink" Target="https://brissfilter.kz/p44516232-20134.html" TargetMode="External"/><Relationship Id="rId18" Type="http://schemas.openxmlformats.org/officeDocument/2006/relationships/hyperlink" Target="https://brissfilter.kz/p44516237-20801.html" TargetMode="External"/><Relationship Id="rId39" Type="http://schemas.openxmlformats.org/officeDocument/2006/relationships/hyperlink" Target="https://brissfilter.kz/p50158085-bfa-3263.html" TargetMode="External"/><Relationship Id="rId34" Type="http://schemas.openxmlformats.org/officeDocument/2006/relationships/hyperlink" Target="https://brissfilter.kz/p52167540-bfa-678.html" TargetMode="External"/><Relationship Id="rId50" Type="http://schemas.openxmlformats.org/officeDocument/2006/relationships/hyperlink" Target="https://brissfilter.kz/p50158077-bfa-528.html" TargetMode="External"/><Relationship Id="rId55" Type="http://schemas.openxmlformats.org/officeDocument/2006/relationships/hyperlink" Target="https://brissfilter.kz/p50158071-bfa-006.html" TargetMode="External"/><Relationship Id="rId76" Type="http://schemas.openxmlformats.org/officeDocument/2006/relationships/drawing" Target="../drawings/drawing2.xml"/><Relationship Id="rId7" Type="http://schemas.openxmlformats.org/officeDocument/2006/relationships/hyperlink" Target="https://brissfilter.kz/p44516226-20107.html" TargetMode="External"/><Relationship Id="rId71" Type="http://schemas.openxmlformats.org/officeDocument/2006/relationships/hyperlink" Target="https://brissfilter.kz/p52218991-bfeo-409.html" TargetMode="External"/><Relationship Id="rId2" Type="http://schemas.openxmlformats.org/officeDocument/2006/relationships/hyperlink" Target="https://brissfilter.kz/p44384112-20102.html" TargetMode="External"/><Relationship Id="rId29" Type="http://schemas.openxmlformats.org/officeDocument/2006/relationships/hyperlink" Target="https://brissfilter.kz/p52167489-bfa-98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7"/>
  <sheetViews>
    <sheetView tabSelected="1" zoomScaleNormal="100" workbookViewId="0">
      <pane ySplit="3" topLeftCell="A4" activePane="bottomLeft" state="frozen"/>
      <selection pane="bottomLeft" activeCell="O4" sqref="O4"/>
    </sheetView>
  </sheetViews>
  <sheetFormatPr defaultRowHeight="12" customHeight="1"/>
  <cols>
    <col min="1" max="1" width="12.42578125" style="1" customWidth="1"/>
    <col min="2" max="2" width="58.140625" style="1" hidden="1" customWidth="1"/>
    <col min="3" max="3" width="39.7109375" style="3" hidden="1" customWidth="1"/>
    <col min="4" max="4" width="12.140625" style="4" hidden="1" customWidth="1"/>
    <col min="5" max="5" width="11.5703125" style="4" hidden="1" customWidth="1"/>
    <col min="6" max="6" width="9.140625" style="4" hidden="1" customWidth="1"/>
    <col min="7" max="7" width="9" style="4" hidden="1" customWidth="1"/>
    <col min="8" max="8" width="10" style="4" hidden="1" customWidth="1"/>
    <col min="9" max="9" width="8.28515625" style="4" customWidth="1"/>
    <col min="10" max="10" width="10.28515625" style="13" customWidth="1"/>
    <col min="11" max="11" width="10.7109375" style="13" customWidth="1"/>
    <col min="12" max="12" width="10.7109375" style="14" customWidth="1"/>
    <col min="13" max="13" width="11.42578125" style="29" customWidth="1"/>
    <col min="14" max="16" width="9.140625" style="6" customWidth="1"/>
    <col min="17" max="245" width="9.140625" style="6"/>
    <col min="246" max="246" width="14.5703125" style="6" customWidth="1"/>
    <col min="247" max="247" width="46.85546875" style="6" customWidth="1"/>
    <col min="248" max="248" width="14.7109375" style="6" customWidth="1"/>
    <col min="249" max="249" width="15.5703125" style="6" customWidth="1"/>
    <col min="250" max="251" width="13.85546875" style="6" customWidth="1"/>
    <col min="252" max="252" width="13.140625" style="6" customWidth="1"/>
    <col min="253" max="253" width="11.5703125" style="6" customWidth="1"/>
    <col min="254" max="254" width="11.7109375" style="6" customWidth="1"/>
    <col min="255" max="255" width="11.28515625" style="6" customWidth="1"/>
    <col min="256" max="501" width="9.140625" style="6"/>
    <col min="502" max="502" width="14.5703125" style="6" customWidth="1"/>
    <col min="503" max="503" width="46.85546875" style="6" customWidth="1"/>
    <col min="504" max="504" width="14.7109375" style="6" customWidth="1"/>
    <col min="505" max="505" width="15.5703125" style="6" customWidth="1"/>
    <col min="506" max="507" width="13.85546875" style="6" customWidth="1"/>
    <col min="508" max="508" width="13.140625" style="6" customWidth="1"/>
    <col min="509" max="509" width="11.5703125" style="6" customWidth="1"/>
    <col min="510" max="510" width="11.7109375" style="6" customWidth="1"/>
    <col min="511" max="511" width="11.28515625" style="6" customWidth="1"/>
    <col min="512" max="757" width="9.140625" style="6"/>
    <col min="758" max="758" width="14.5703125" style="6" customWidth="1"/>
    <col min="759" max="759" width="46.85546875" style="6" customWidth="1"/>
    <col min="760" max="760" width="14.7109375" style="6" customWidth="1"/>
    <col min="761" max="761" width="15.5703125" style="6" customWidth="1"/>
    <col min="762" max="763" width="13.85546875" style="6" customWidth="1"/>
    <col min="764" max="764" width="13.140625" style="6" customWidth="1"/>
    <col min="765" max="765" width="11.5703125" style="6" customWidth="1"/>
    <col min="766" max="766" width="11.7109375" style="6" customWidth="1"/>
    <col min="767" max="767" width="11.28515625" style="6" customWidth="1"/>
    <col min="768" max="1013" width="9.140625" style="6"/>
    <col min="1014" max="1014" width="14.5703125" style="6" customWidth="1"/>
    <col min="1015" max="1015" width="46.85546875" style="6" customWidth="1"/>
    <col min="1016" max="1016" width="14.7109375" style="6" customWidth="1"/>
    <col min="1017" max="1017" width="15.5703125" style="6" customWidth="1"/>
    <col min="1018" max="1019" width="13.85546875" style="6" customWidth="1"/>
    <col min="1020" max="1020" width="13.140625" style="6" customWidth="1"/>
    <col min="1021" max="1021" width="11.5703125" style="6" customWidth="1"/>
    <col min="1022" max="1022" width="11.7109375" style="6" customWidth="1"/>
    <col min="1023" max="1023" width="11.28515625" style="6" customWidth="1"/>
    <col min="1024" max="1269" width="9.140625" style="6"/>
    <col min="1270" max="1270" width="14.5703125" style="6" customWidth="1"/>
    <col min="1271" max="1271" width="46.85546875" style="6" customWidth="1"/>
    <col min="1272" max="1272" width="14.7109375" style="6" customWidth="1"/>
    <col min="1273" max="1273" width="15.5703125" style="6" customWidth="1"/>
    <col min="1274" max="1275" width="13.85546875" style="6" customWidth="1"/>
    <col min="1276" max="1276" width="13.140625" style="6" customWidth="1"/>
    <col min="1277" max="1277" width="11.5703125" style="6" customWidth="1"/>
    <col min="1278" max="1278" width="11.7109375" style="6" customWidth="1"/>
    <col min="1279" max="1279" width="11.28515625" style="6" customWidth="1"/>
    <col min="1280" max="1525" width="9.140625" style="6"/>
    <col min="1526" max="1526" width="14.5703125" style="6" customWidth="1"/>
    <col min="1527" max="1527" width="46.85546875" style="6" customWidth="1"/>
    <col min="1528" max="1528" width="14.7109375" style="6" customWidth="1"/>
    <col min="1529" max="1529" width="15.5703125" style="6" customWidth="1"/>
    <col min="1530" max="1531" width="13.85546875" style="6" customWidth="1"/>
    <col min="1532" max="1532" width="13.140625" style="6" customWidth="1"/>
    <col min="1533" max="1533" width="11.5703125" style="6" customWidth="1"/>
    <col min="1534" max="1534" width="11.7109375" style="6" customWidth="1"/>
    <col min="1535" max="1535" width="11.28515625" style="6" customWidth="1"/>
    <col min="1536" max="1781" width="9.140625" style="6"/>
    <col min="1782" max="1782" width="14.5703125" style="6" customWidth="1"/>
    <col min="1783" max="1783" width="46.85546875" style="6" customWidth="1"/>
    <col min="1784" max="1784" width="14.7109375" style="6" customWidth="1"/>
    <col min="1785" max="1785" width="15.5703125" style="6" customWidth="1"/>
    <col min="1786" max="1787" width="13.85546875" style="6" customWidth="1"/>
    <col min="1788" max="1788" width="13.140625" style="6" customWidth="1"/>
    <col min="1789" max="1789" width="11.5703125" style="6" customWidth="1"/>
    <col min="1790" max="1790" width="11.7109375" style="6" customWidth="1"/>
    <col min="1791" max="1791" width="11.28515625" style="6" customWidth="1"/>
    <col min="1792" max="2037" width="9.140625" style="6"/>
    <col min="2038" max="2038" width="14.5703125" style="6" customWidth="1"/>
    <col min="2039" max="2039" width="46.85546875" style="6" customWidth="1"/>
    <col min="2040" max="2040" width="14.7109375" style="6" customWidth="1"/>
    <col min="2041" max="2041" width="15.5703125" style="6" customWidth="1"/>
    <col min="2042" max="2043" width="13.85546875" style="6" customWidth="1"/>
    <col min="2044" max="2044" width="13.140625" style="6" customWidth="1"/>
    <col min="2045" max="2045" width="11.5703125" style="6" customWidth="1"/>
    <col min="2046" max="2046" width="11.7109375" style="6" customWidth="1"/>
    <col min="2047" max="2047" width="11.28515625" style="6" customWidth="1"/>
    <col min="2048" max="2293" width="9.140625" style="6"/>
    <col min="2294" max="2294" width="14.5703125" style="6" customWidth="1"/>
    <col min="2295" max="2295" width="46.85546875" style="6" customWidth="1"/>
    <col min="2296" max="2296" width="14.7109375" style="6" customWidth="1"/>
    <col min="2297" max="2297" width="15.5703125" style="6" customWidth="1"/>
    <col min="2298" max="2299" width="13.85546875" style="6" customWidth="1"/>
    <col min="2300" max="2300" width="13.140625" style="6" customWidth="1"/>
    <col min="2301" max="2301" width="11.5703125" style="6" customWidth="1"/>
    <col min="2302" max="2302" width="11.7109375" style="6" customWidth="1"/>
    <col min="2303" max="2303" width="11.28515625" style="6" customWidth="1"/>
    <col min="2304" max="2549" width="9.140625" style="6"/>
    <col min="2550" max="2550" width="14.5703125" style="6" customWidth="1"/>
    <col min="2551" max="2551" width="46.85546875" style="6" customWidth="1"/>
    <col min="2552" max="2552" width="14.7109375" style="6" customWidth="1"/>
    <col min="2553" max="2553" width="15.5703125" style="6" customWidth="1"/>
    <col min="2554" max="2555" width="13.85546875" style="6" customWidth="1"/>
    <col min="2556" max="2556" width="13.140625" style="6" customWidth="1"/>
    <col min="2557" max="2557" width="11.5703125" style="6" customWidth="1"/>
    <col min="2558" max="2558" width="11.7109375" style="6" customWidth="1"/>
    <col min="2559" max="2559" width="11.28515625" style="6" customWidth="1"/>
    <col min="2560" max="2805" width="9.140625" style="6"/>
    <col min="2806" max="2806" width="14.5703125" style="6" customWidth="1"/>
    <col min="2807" max="2807" width="46.85546875" style="6" customWidth="1"/>
    <col min="2808" max="2808" width="14.7109375" style="6" customWidth="1"/>
    <col min="2809" max="2809" width="15.5703125" style="6" customWidth="1"/>
    <col min="2810" max="2811" width="13.85546875" style="6" customWidth="1"/>
    <col min="2812" max="2812" width="13.140625" style="6" customWidth="1"/>
    <col min="2813" max="2813" width="11.5703125" style="6" customWidth="1"/>
    <col min="2814" max="2814" width="11.7109375" style="6" customWidth="1"/>
    <col min="2815" max="2815" width="11.28515625" style="6" customWidth="1"/>
    <col min="2816" max="3061" width="9.140625" style="6"/>
    <col min="3062" max="3062" width="14.5703125" style="6" customWidth="1"/>
    <col min="3063" max="3063" width="46.85546875" style="6" customWidth="1"/>
    <col min="3064" max="3064" width="14.7109375" style="6" customWidth="1"/>
    <col min="3065" max="3065" width="15.5703125" style="6" customWidth="1"/>
    <col min="3066" max="3067" width="13.85546875" style="6" customWidth="1"/>
    <col min="3068" max="3068" width="13.140625" style="6" customWidth="1"/>
    <col min="3069" max="3069" width="11.5703125" style="6" customWidth="1"/>
    <col min="3070" max="3070" width="11.7109375" style="6" customWidth="1"/>
    <col min="3071" max="3071" width="11.28515625" style="6" customWidth="1"/>
    <col min="3072" max="3317" width="9.140625" style="6"/>
    <col min="3318" max="3318" width="14.5703125" style="6" customWidth="1"/>
    <col min="3319" max="3319" width="46.85546875" style="6" customWidth="1"/>
    <col min="3320" max="3320" width="14.7109375" style="6" customWidth="1"/>
    <col min="3321" max="3321" width="15.5703125" style="6" customWidth="1"/>
    <col min="3322" max="3323" width="13.85546875" style="6" customWidth="1"/>
    <col min="3324" max="3324" width="13.140625" style="6" customWidth="1"/>
    <col min="3325" max="3325" width="11.5703125" style="6" customWidth="1"/>
    <col min="3326" max="3326" width="11.7109375" style="6" customWidth="1"/>
    <col min="3327" max="3327" width="11.28515625" style="6" customWidth="1"/>
    <col min="3328" max="3573" width="9.140625" style="6"/>
    <col min="3574" max="3574" width="14.5703125" style="6" customWidth="1"/>
    <col min="3575" max="3575" width="46.85546875" style="6" customWidth="1"/>
    <col min="3576" max="3576" width="14.7109375" style="6" customWidth="1"/>
    <col min="3577" max="3577" width="15.5703125" style="6" customWidth="1"/>
    <col min="3578" max="3579" width="13.85546875" style="6" customWidth="1"/>
    <col min="3580" max="3580" width="13.140625" style="6" customWidth="1"/>
    <col min="3581" max="3581" width="11.5703125" style="6" customWidth="1"/>
    <col min="3582" max="3582" width="11.7109375" style="6" customWidth="1"/>
    <col min="3583" max="3583" width="11.28515625" style="6" customWidth="1"/>
    <col min="3584" max="3829" width="9.140625" style="6"/>
    <col min="3830" max="3830" width="14.5703125" style="6" customWidth="1"/>
    <col min="3831" max="3831" width="46.85546875" style="6" customWidth="1"/>
    <col min="3832" max="3832" width="14.7109375" style="6" customWidth="1"/>
    <col min="3833" max="3833" width="15.5703125" style="6" customWidth="1"/>
    <col min="3834" max="3835" width="13.85546875" style="6" customWidth="1"/>
    <col min="3836" max="3836" width="13.140625" style="6" customWidth="1"/>
    <col min="3837" max="3837" width="11.5703125" style="6" customWidth="1"/>
    <col min="3838" max="3838" width="11.7109375" style="6" customWidth="1"/>
    <col min="3839" max="3839" width="11.28515625" style="6" customWidth="1"/>
    <col min="3840" max="4085" width="9.140625" style="6"/>
    <col min="4086" max="4086" width="14.5703125" style="6" customWidth="1"/>
    <col min="4087" max="4087" width="46.85546875" style="6" customWidth="1"/>
    <col min="4088" max="4088" width="14.7109375" style="6" customWidth="1"/>
    <col min="4089" max="4089" width="15.5703125" style="6" customWidth="1"/>
    <col min="4090" max="4091" width="13.85546875" style="6" customWidth="1"/>
    <col min="4092" max="4092" width="13.140625" style="6" customWidth="1"/>
    <col min="4093" max="4093" width="11.5703125" style="6" customWidth="1"/>
    <col min="4094" max="4094" width="11.7109375" style="6" customWidth="1"/>
    <col min="4095" max="4095" width="11.28515625" style="6" customWidth="1"/>
    <col min="4096" max="4341" width="9.140625" style="6"/>
    <col min="4342" max="4342" width="14.5703125" style="6" customWidth="1"/>
    <col min="4343" max="4343" width="46.85546875" style="6" customWidth="1"/>
    <col min="4344" max="4344" width="14.7109375" style="6" customWidth="1"/>
    <col min="4345" max="4345" width="15.5703125" style="6" customWidth="1"/>
    <col min="4346" max="4347" width="13.85546875" style="6" customWidth="1"/>
    <col min="4348" max="4348" width="13.140625" style="6" customWidth="1"/>
    <col min="4349" max="4349" width="11.5703125" style="6" customWidth="1"/>
    <col min="4350" max="4350" width="11.7109375" style="6" customWidth="1"/>
    <col min="4351" max="4351" width="11.28515625" style="6" customWidth="1"/>
    <col min="4352" max="4597" width="9.140625" style="6"/>
    <col min="4598" max="4598" width="14.5703125" style="6" customWidth="1"/>
    <col min="4599" max="4599" width="46.85546875" style="6" customWidth="1"/>
    <col min="4600" max="4600" width="14.7109375" style="6" customWidth="1"/>
    <col min="4601" max="4601" width="15.5703125" style="6" customWidth="1"/>
    <col min="4602" max="4603" width="13.85546875" style="6" customWidth="1"/>
    <col min="4604" max="4604" width="13.140625" style="6" customWidth="1"/>
    <col min="4605" max="4605" width="11.5703125" style="6" customWidth="1"/>
    <col min="4606" max="4606" width="11.7109375" style="6" customWidth="1"/>
    <col min="4607" max="4607" width="11.28515625" style="6" customWidth="1"/>
    <col min="4608" max="4853" width="9.140625" style="6"/>
    <col min="4854" max="4854" width="14.5703125" style="6" customWidth="1"/>
    <col min="4855" max="4855" width="46.85546875" style="6" customWidth="1"/>
    <col min="4856" max="4856" width="14.7109375" style="6" customWidth="1"/>
    <col min="4857" max="4857" width="15.5703125" style="6" customWidth="1"/>
    <col min="4858" max="4859" width="13.85546875" style="6" customWidth="1"/>
    <col min="4860" max="4860" width="13.140625" style="6" customWidth="1"/>
    <col min="4861" max="4861" width="11.5703125" style="6" customWidth="1"/>
    <col min="4862" max="4862" width="11.7109375" style="6" customWidth="1"/>
    <col min="4863" max="4863" width="11.28515625" style="6" customWidth="1"/>
    <col min="4864" max="5109" width="9.140625" style="6"/>
    <col min="5110" max="5110" width="14.5703125" style="6" customWidth="1"/>
    <col min="5111" max="5111" width="46.85546875" style="6" customWidth="1"/>
    <col min="5112" max="5112" width="14.7109375" style="6" customWidth="1"/>
    <col min="5113" max="5113" width="15.5703125" style="6" customWidth="1"/>
    <col min="5114" max="5115" width="13.85546875" style="6" customWidth="1"/>
    <col min="5116" max="5116" width="13.140625" style="6" customWidth="1"/>
    <col min="5117" max="5117" width="11.5703125" style="6" customWidth="1"/>
    <col min="5118" max="5118" width="11.7109375" style="6" customWidth="1"/>
    <col min="5119" max="5119" width="11.28515625" style="6" customWidth="1"/>
    <col min="5120" max="5365" width="9.140625" style="6"/>
    <col min="5366" max="5366" width="14.5703125" style="6" customWidth="1"/>
    <col min="5367" max="5367" width="46.85546875" style="6" customWidth="1"/>
    <col min="5368" max="5368" width="14.7109375" style="6" customWidth="1"/>
    <col min="5369" max="5369" width="15.5703125" style="6" customWidth="1"/>
    <col min="5370" max="5371" width="13.85546875" style="6" customWidth="1"/>
    <col min="5372" max="5372" width="13.140625" style="6" customWidth="1"/>
    <col min="5373" max="5373" width="11.5703125" style="6" customWidth="1"/>
    <col min="5374" max="5374" width="11.7109375" style="6" customWidth="1"/>
    <col min="5375" max="5375" width="11.28515625" style="6" customWidth="1"/>
    <col min="5376" max="5621" width="9.140625" style="6"/>
    <col min="5622" max="5622" width="14.5703125" style="6" customWidth="1"/>
    <col min="5623" max="5623" width="46.85546875" style="6" customWidth="1"/>
    <col min="5624" max="5624" width="14.7109375" style="6" customWidth="1"/>
    <col min="5625" max="5625" width="15.5703125" style="6" customWidth="1"/>
    <col min="5626" max="5627" width="13.85546875" style="6" customWidth="1"/>
    <col min="5628" max="5628" width="13.140625" style="6" customWidth="1"/>
    <col min="5629" max="5629" width="11.5703125" style="6" customWidth="1"/>
    <col min="5630" max="5630" width="11.7109375" style="6" customWidth="1"/>
    <col min="5631" max="5631" width="11.28515625" style="6" customWidth="1"/>
    <col min="5632" max="5877" width="9.140625" style="6"/>
    <col min="5878" max="5878" width="14.5703125" style="6" customWidth="1"/>
    <col min="5879" max="5879" width="46.85546875" style="6" customWidth="1"/>
    <col min="5880" max="5880" width="14.7109375" style="6" customWidth="1"/>
    <col min="5881" max="5881" width="15.5703125" style="6" customWidth="1"/>
    <col min="5882" max="5883" width="13.85546875" style="6" customWidth="1"/>
    <col min="5884" max="5884" width="13.140625" style="6" customWidth="1"/>
    <col min="5885" max="5885" width="11.5703125" style="6" customWidth="1"/>
    <col min="5886" max="5886" width="11.7109375" style="6" customWidth="1"/>
    <col min="5887" max="5887" width="11.28515625" style="6" customWidth="1"/>
    <col min="5888" max="6133" width="9.140625" style="6"/>
    <col min="6134" max="6134" width="14.5703125" style="6" customWidth="1"/>
    <col min="6135" max="6135" width="46.85546875" style="6" customWidth="1"/>
    <col min="6136" max="6136" width="14.7109375" style="6" customWidth="1"/>
    <col min="6137" max="6137" width="15.5703125" style="6" customWidth="1"/>
    <col min="6138" max="6139" width="13.85546875" style="6" customWidth="1"/>
    <col min="6140" max="6140" width="13.140625" style="6" customWidth="1"/>
    <col min="6141" max="6141" width="11.5703125" style="6" customWidth="1"/>
    <col min="6142" max="6142" width="11.7109375" style="6" customWidth="1"/>
    <col min="6143" max="6143" width="11.28515625" style="6" customWidth="1"/>
    <col min="6144" max="6389" width="9.140625" style="6"/>
    <col min="6390" max="6390" width="14.5703125" style="6" customWidth="1"/>
    <col min="6391" max="6391" width="46.85546875" style="6" customWidth="1"/>
    <col min="6392" max="6392" width="14.7109375" style="6" customWidth="1"/>
    <col min="6393" max="6393" width="15.5703125" style="6" customWidth="1"/>
    <col min="6394" max="6395" width="13.85546875" style="6" customWidth="1"/>
    <col min="6396" max="6396" width="13.140625" style="6" customWidth="1"/>
    <col min="6397" max="6397" width="11.5703125" style="6" customWidth="1"/>
    <col min="6398" max="6398" width="11.7109375" style="6" customWidth="1"/>
    <col min="6399" max="6399" width="11.28515625" style="6" customWidth="1"/>
    <col min="6400" max="6645" width="9.140625" style="6"/>
    <col min="6646" max="6646" width="14.5703125" style="6" customWidth="1"/>
    <col min="6647" max="6647" width="46.85546875" style="6" customWidth="1"/>
    <col min="6648" max="6648" width="14.7109375" style="6" customWidth="1"/>
    <col min="6649" max="6649" width="15.5703125" style="6" customWidth="1"/>
    <col min="6650" max="6651" width="13.85546875" style="6" customWidth="1"/>
    <col min="6652" max="6652" width="13.140625" style="6" customWidth="1"/>
    <col min="6653" max="6653" width="11.5703125" style="6" customWidth="1"/>
    <col min="6654" max="6654" width="11.7109375" style="6" customWidth="1"/>
    <col min="6655" max="6655" width="11.28515625" style="6" customWidth="1"/>
    <col min="6656" max="6901" width="9.140625" style="6"/>
    <col min="6902" max="6902" width="14.5703125" style="6" customWidth="1"/>
    <col min="6903" max="6903" width="46.85546875" style="6" customWidth="1"/>
    <col min="6904" max="6904" width="14.7109375" style="6" customWidth="1"/>
    <col min="6905" max="6905" width="15.5703125" style="6" customWidth="1"/>
    <col min="6906" max="6907" width="13.85546875" style="6" customWidth="1"/>
    <col min="6908" max="6908" width="13.140625" style="6" customWidth="1"/>
    <col min="6909" max="6909" width="11.5703125" style="6" customWidth="1"/>
    <col min="6910" max="6910" width="11.7109375" style="6" customWidth="1"/>
    <col min="6911" max="6911" width="11.28515625" style="6" customWidth="1"/>
    <col min="6912" max="7157" width="9.140625" style="6"/>
    <col min="7158" max="7158" width="14.5703125" style="6" customWidth="1"/>
    <col min="7159" max="7159" width="46.85546875" style="6" customWidth="1"/>
    <col min="7160" max="7160" width="14.7109375" style="6" customWidth="1"/>
    <col min="7161" max="7161" width="15.5703125" style="6" customWidth="1"/>
    <col min="7162" max="7163" width="13.85546875" style="6" customWidth="1"/>
    <col min="7164" max="7164" width="13.140625" style="6" customWidth="1"/>
    <col min="7165" max="7165" width="11.5703125" style="6" customWidth="1"/>
    <col min="7166" max="7166" width="11.7109375" style="6" customWidth="1"/>
    <col min="7167" max="7167" width="11.28515625" style="6" customWidth="1"/>
    <col min="7168" max="7413" width="9.140625" style="6"/>
    <col min="7414" max="7414" width="14.5703125" style="6" customWidth="1"/>
    <col min="7415" max="7415" width="46.85546875" style="6" customWidth="1"/>
    <col min="7416" max="7416" width="14.7109375" style="6" customWidth="1"/>
    <col min="7417" max="7417" width="15.5703125" style="6" customWidth="1"/>
    <col min="7418" max="7419" width="13.85546875" style="6" customWidth="1"/>
    <col min="7420" max="7420" width="13.140625" style="6" customWidth="1"/>
    <col min="7421" max="7421" width="11.5703125" style="6" customWidth="1"/>
    <col min="7422" max="7422" width="11.7109375" style="6" customWidth="1"/>
    <col min="7423" max="7423" width="11.28515625" style="6" customWidth="1"/>
    <col min="7424" max="7669" width="9.140625" style="6"/>
    <col min="7670" max="7670" width="14.5703125" style="6" customWidth="1"/>
    <col min="7671" max="7671" width="46.85546875" style="6" customWidth="1"/>
    <col min="7672" max="7672" width="14.7109375" style="6" customWidth="1"/>
    <col min="7673" max="7673" width="15.5703125" style="6" customWidth="1"/>
    <col min="7674" max="7675" width="13.85546875" style="6" customWidth="1"/>
    <col min="7676" max="7676" width="13.140625" style="6" customWidth="1"/>
    <col min="7677" max="7677" width="11.5703125" style="6" customWidth="1"/>
    <col min="7678" max="7678" width="11.7109375" style="6" customWidth="1"/>
    <col min="7679" max="7679" width="11.28515625" style="6" customWidth="1"/>
    <col min="7680" max="7925" width="9.140625" style="6"/>
    <col min="7926" max="7926" width="14.5703125" style="6" customWidth="1"/>
    <col min="7927" max="7927" width="46.85546875" style="6" customWidth="1"/>
    <col min="7928" max="7928" width="14.7109375" style="6" customWidth="1"/>
    <col min="7929" max="7929" width="15.5703125" style="6" customWidth="1"/>
    <col min="7930" max="7931" width="13.85546875" style="6" customWidth="1"/>
    <col min="7932" max="7932" width="13.140625" style="6" customWidth="1"/>
    <col min="7933" max="7933" width="11.5703125" style="6" customWidth="1"/>
    <col min="7934" max="7934" width="11.7109375" style="6" customWidth="1"/>
    <col min="7935" max="7935" width="11.28515625" style="6" customWidth="1"/>
    <col min="7936" max="8181" width="9.140625" style="6"/>
    <col min="8182" max="8182" width="14.5703125" style="6" customWidth="1"/>
    <col min="8183" max="8183" width="46.85546875" style="6" customWidth="1"/>
    <col min="8184" max="8184" width="14.7109375" style="6" customWidth="1"/>
    <col min="8185" max="8185" width="15.5703125" style="6" customWidth="1"/>
    <col min="8186" max="8187" width="13.85546875" style="6" customWidth="1"/>
    <col min="8188" max="8188" width="13.140625" style="6" customWidth="1"/>
    <col min="8189" max="8189" width="11.5703125" style="6" customWidth="1"/>
    <col min="8190" max="8190" width="11.7109375" style="6" customWidth="1"/>
    <col min="8191" max="8191" width="11.28515625" style="6" customWidth="1"/>
    <col min="8192" max="8437" width="9.140625" style="6"/>
    <col min="8438" max="8438" width="14.5703125" style="6" customWidth="1"/>
    <col min="8439" max="8439" width="46.85546875" style="6" customWidth="1"/>
    <col min="8440" max="8440" width="14.7109375" style="6" customWidth="1"/>
    <col min="8441" max="8441" width="15.5703125" style="6" customWidth="1"/>
    <col min="8442" max="8443" width="13.85546875" style="6" customWidth="1"/>
    <col min="8444" max="8444" width="13.140625" style="6" customWidth="1"/>
    <col min="8445" max="8445" width="11.5703125" style="6" customWidth="1"/>
    <col min="8446" max="8446" width="11.7109375" style="6" customWidth="1"/>
    <col min="8447" max="8447" width="11.28515625" style="6" customWidth="1"/>
    <col min="8448" max="8693" width="9.140625" style="6"/>
    <col min="8694" max="8694" width="14.5703125" style="6" customWidth="1"/>
    <col min="8695" max="8695" width="46.85546875" style="6" customWidth="1"/>
    <col min="8696" max="8696" width="14.7109375" style="6" customWidth="1"/>
    <col min="8697" max="8697" width="15.5703125" style="6" customWidth="1"/>
    <col min="8698" max="8699" width="13.85546875" style="6" customWidth="1"/>
    <col min="8700" max="8700" width="13.140625" style="6" customWidth="1"/>
    <col min="8701" max="8701" width="11.5703125" style="6" customWidth="1"/>
    <col min="8702" max="8702" width="11.7109375" style="6" customWidth="1"/>
    <col min="8703" max="8703" width="11.28515625" style="6" customWidth="1"/>
    <col min="8704" max="8949" width="9.140625" style="6"/>
    <col min="8950" max="8950" width="14.5703125" style="6" customWidth="1"/>
    <col min="8951" max="8951" width="46.85546875" style="6" customWidth="1"/>
    <col min="8952" max="8952" width="14.7109375" style="6" customWidth="1"/>
    <col min="8953" max="8953" width="15.5703125" style="6" customWidth="1"/>
    <col min="8954" max="8955" width="13.85546875" style="6" customWidth="1"/>
    <col min="8956" max="8956" width="13.140625" style="6" customWidth="1"/>
    <col min="8957" max="8957" width="11.5703125" style="6" customWidth="1"/>
    <col min="8958" max="8958" width="11.7109375" style="6" customWidth="1"/>
    <col min="8959" max="8959" width="11.28515625" style="6" customWidth="1"/>
    <col min="8960" max="9205" width="9.140625" style="6"/>
    <col min="9206" max="9206" width="14.5703125" style="6" customWidth="1"/>
    <col min="9207" max="9207" width="46.85546875" style="6" customWidth="1"/>
    <col min="9208" max="9208" width="14.7109375" style="6" customWidth="1"/>
    <col min="9209" max="9209" width="15.5703125" style="6" customWidth="1"/>
    <col min="9210" max="9211" width="13.85546875" style="6" customWidth="1"/>
    <col min="9212" max="9212" width="13.140625" style="6" customWidth="1"/>
    <col min="9213" max="9213" width="11.5703125" style="6" customWidth="1"/>
    <col min="9214" max="9214" width="11.7109375" style="6" customWidth="1"/>
    <col min="9215" max="9215" width="11.28515625" style="6" customWidth="1"/>
    <col min="9216" max="9461" width="9.140625" style="6"/>
    <col min="9462" max="9462" width="14.5703125" style="6" customWidth="1"/>
    <col min="9463" max="9463" width="46.85546875" style="6" customWidth="1"/>
    <col min="9464" max="9464" width="14.7109375" style="6" customWidth="1"/>
    <col min="9465" max="9465" width="15.5703125" style="6" customWidth="1"/>
    <col min="9466" max="9467" width="13.85546875" style="6" customWidth="1"/>
    <col min="9468" max="9468" width="13.140625" style="6" customWidth="1"/>
    <col min="9469" max="9469" width="11.5703125" style="6" customWidth="1"/>
    <col min="9470" max="9470" width="11.7109375" style="6" customWidth="1"/>
    <col min="9471" max="9471" width="11.28515625" style="6" customWidth="1"/>
    <col min="9472" max="9717" width="9.140625" style="6"/>
    <col min="9718" max="9718" width="14.5703125" style="6" customWidth="1"/>
    <col min="9719" max="9719" width="46.85546875" style="6" customWidth="1"/>
    <col min="9720" max="9720" width="14.7109375" style="6" customWidth="1"/>
    <col min="9721" max="9721" width="15.5703125" style="6" customWidth="1"/>
    <col min="9722" max="9723" width="13.85546875" style="6" customWidth="1"/>
    <col min="9724" max="9724" width="13.140625" style="6" customWidth="1"/>
    <col min="9725" max="9725" width="11.5703125" style="6" customWidth="1"/>
    <col min="9726" max="9726" width="11.7109375" style="6" customWidth="1"/>
    <col min="9727" max="9727" width="11.28515625" style="6" customWidth="1"/>
    <col min="9728" max="9973" width="9.140625" style="6"/>
    <col min="9974" max="9974" width="14.5703125" style="6" customWidth="1"/>
    <col min="9975" max="9975" width="46.85546875" style="6" customWidth="1"/>
    <col min="9976" max="9976" width="14.7109375" style="6" customWidth="1"/>
    <col min="9977" max="9977" width="15.5703125" style="6" customWidth="1"/>
    <col min="9978" max="9979" width="13.85546875" style="6" customWidth="1"/>
    <col min="9980" max="9980" width="13.140625" style="6" customWidth="1"/>
    <col min="9981" max="9981" width="11.5703125" style="6" customWidth="1"/>
    <col min="9982" max="9982" width="11.7109375" style="6" customWidth="1"/>
    <col min="9983" max="9983" width="11.28515625" style="6" customWidth="1"/>
    <col min="9984" max="10229" width="9.140625" style="6"/>
    <col min="10230" max="10230" width="14.5703125" style="6" customWidth="1"/>
    <col min="10231" max="10231" width="46.85546875" style="6" customWidth="1"/>
    <col min="10232" max="10232" width="14.7109375" style="6" customWidth="1"/>
    <col min="10233" max="10233" width="15.5703125" style="6" customWidth="1"/>
    <col min="10234" max="10235" width="13.85546875" style="6" customWidth="1"/>
    <col min="10236" max="10236" width="13.140625" style="6" customWidth="1"/>
    <col min="10237" max="10237" width="11.5703125" style="6" customWidth="1"/>
    <col min="10238" max="10238" width="11.7109375" style="6" customWidth="1"/>
    <col min="10239" max="10239" width="11.28515625" style="6" customWidth="1"/>
    <col min="10240" max="10485" width="9.140625" style="6"/>
    <col min="10486" max="10486" width="14.5703125" style="6" customWidth="1"/>
    <col min="10487" max="10487" width="46.85546875" style="6" customWidth="1"/>
    <col min="10488" max="10488" width="14.7109375" style="6" customWidth="1"/>
    <col min="10489" max="10489" width="15.5703125" style="6" customWidth="1"/>
    <col min="10490" max="10491" width="13.85546875" style="6" customWidth="1"/>
    <col min="10492" max="10492" width="13.140625" style="6" customWidth="1"/>
    <col min="10493" max="10493" width="11.5703125" style="6" customWidth="1"/>
    <col min="10494" max="10494" width="11.7109375" style="6" customWidth="1"/>
    <col min="10495" max="10495" width="11.28515625" style="6" customWidth="1"/>
    <col min="10496" max="10741" width="9.140625" style="6"/>
    <col min="10742" max="10742" width="14.5703125" style="6" customWidth="1"/>
    <col min="10743" max="10743" width="46.85546875" style="6" customWidth="1"/>
    <col min="10744" max="10744" width="14.7109375" style="6" customWidth="1"/>
    <col min="10745" max="10745" width="15.5703125" style="6" customWidth="1"/>
    <col min="10746" max="10747" width="13.85546875" style="6" customWidth="1"/>
    <col min="10748" max="10748" width="13.140625" style="6" customWidth="1"/>
    <col min="10749" max="10749" width="11.5703125" style="6" customWidth="1"/>
    <col min="10750" max="10750" width="11.7109375" style="6" customWidth="1"/>
    <col min="10751" max="10751" width="11.28515625" style="6" customWidth="1"/>
    <col min="10752" max="10997" width="9.140625" style="6"/>
    <col min="10998" max="10998" width="14.5703125" style="6" customWidth="1"/>
    <col min="10999" max="10999" width="46.85546875" style="6" customWidth="1"/>
    <col min="11000" max="11000" width="14.7109375" style="6" customWidth="1"/>
    <col min="11001" max="11001" width="15.5703125" style="6" customWidth="1"/>
    <col min="11002" max="11003" width="13.85546875" style="6" customWidth="1"/>
    <col min="11004" max="11004" width="13.140625" style="6" customWidth="1"/>
    <col min="11005" max="11005" width="11.5703125" style="6" customWidth="1"/>
    <col min="11006" max="11006" width="11.7109375" style="6" customWidth="1"/>
    <col min="11007" max="11007" width="11.28515625" style="6" customWidth="1"/>
    <col min="11008" max="11253" width="9.140625" style="6"/>
    <col min="11254" max="11254" width="14.5703125" style="6" customWidth="1"/>
    <col min="11255" max="11255" width="46.85546875" style="6" customWidth="1"/>
    <col min="11256" max="11256" width="14.7109375" style="6" customWidth="1"/>
    <col min="11257" max="11257" width="15.5703125" style="6" customWidth="1"/>
    <col min="11258" max="11259" width="13.85546875" style="6" customWidth="1"/>
    <col min="11260" max="11260" width="13.140625" style="6" customWidth="1"/>
    <col min="11261" max="11261" width="11.5703125" style="6" customWidth="1"/>
    <col min="11262" max="11262" width="11.7109375" style="6" customWidth="1"/>
    <col min="11263" max="11263" width="11.28515625" style="6" customWidth="1"/>
    <col min="11264" max="11509" width="9.140625" style="6"/>
    <col min="11510" max="11510" width="14.5703125" style="6" customWidth="1"/>
    <col min="11511" max="11511" width="46.85546875" style="6" customWidth="1"/>
    <col min="11512" max="11512" width="14.7109375" style="6" customWidth="1"/>
    <col min="11513" max="11513" width="15.5703125" style="6" customWidth="1"/>
    <col min="11514" max="11515" width="13.85546875" style="6" customWidth="1"/>
    <col min="11516" max="11516" width="13.140625" style="6" customWidth="1"/>
    <col min="11517" max="11517" width="11.5703125" style="6" customWidth="1"/>
    <col min="11518" max="11518" width="11.7109375" style="6" customWidth="1"/>
    <col min="11519" max="11519" width="11.28515625" style="6" customWidth="1"/>
    <col min="11520" max="11765" width="9.140625" style="6"/>
    <col min="11766" max="11766" width="14.5703125" style="6" customWidth="1"/>
    <col min="11767" max="11767" width="46.85546875" style="6" customWidth="1"/>
    <col min="11768" max="11768" width="14.7109375" style="6" customWidth="1"/>
    <col min="11769" max="11769" width="15.5703125" style="6" customWidth="1"/>
    <col min="11770" max="11771" width="13.85546875" style="6" customWidth="1"/>
    <col min="11772" max="11772" width="13.140625" style="6" customWidth="1"/>
    <col min="11773" max="11773" width="11.5703125" style="6" customWidth="1"/>
    <col min="11774" max="11774" width="11.7109375" style="6" customWidth="1"/>
    <col min="11775" max="11775" width="11.28515625" style="6" customWidth="1"/>
    <col min="11776" max="12021" width="9.140625" style="6"/>
    <col min="12022" max="12022" width="14.5703125" style="6" customWidth="1"/>
    <col min="12023" max="12023" width="46.85546875" style="6" customWidth="1"/>
    <col min="12024" max="12024" width="14.7109375" style="6" customWidth="1"/>
    <col min="12025" max="12025" width="15.5703125" style="6" customWidth="1"/>
    <col min="12026" max="12027" width="13.85546875" style="6" customWidth="1"/>
    <col min="12028" max="12028" width="13.140625" style="6" customWidth="1"/>
    <col min="12029" max="12029" width="11.5703125" style="6" customWidth="1"/>
    <col min="12030" max="12030" width="11.7109375" style="6" customWidth="1"/>
    <col min="12031" max="12031" width="11.28515625" style="6" customWidth="1"/>
    <col min="12032" max="12277" width="9.140625" style="6"/>
    <col min="12278" max="12278" width="14.5703125" style="6" customWidth="1"/>
    <col min="12279" max="12279" width="46.85546875" style="6" customWidth="1"/>
    <col min="12280" max="12280" width="14.7109375" style="6" customWidth="1"/>
    <col min="12281" max="12281" width="15.5703125" style="6" customWidth="1"/>
    <col min="12282" max="12283" width="13.85546875" style="6" customWidth="1"/>
    <col min="12284" max="12284" width="13.140625" style="6" customWidth="1"/>
    <col min="12285" max="12285" width="11.5703125" style="6" customWidth="1"/>
    <col min="12286" max="12286" width="11.7109375" style="6" customWidth="1"/>
    <col min="12287" max="12287" width="11.28515625" style="6" customWidth="1"/>
    <col min="12288" max="12533" width="9.140625" style="6"/>
    <col min="12534" max="12534" width="14.5703125" style="6" customWidth="1"/>
    <col min="12535" max="12535" width="46.85546875" style="6" customWidth="1"/>
    <col min="12536" max="12536" width="14.7109375" style="6" customWidth="1"/>
    <col min="12537" max="12537" width="15.5703125" style="6" customWidth="1"/>
    <col min="12538" max="12539" width="13.85546875" style="6" customWidth="1"/>
    <col min="12540" max="12540" width="13.140625" style="6" customWidth="1"/>
    <col min="12541" max="12541" width="11.5703125" style="6" customWidth="1"/>
    <col min="12542" max="12542" width="11.7109375" style="6" customWidth="1"/>
    <col min="12543" max="12543" width="11.28515625" style="6" customWidth="1"/>
    <col min="12544" max="12789" width="9.140625" style="6"/>
    <col min="12790" max="12790" width="14.5703125" style="6" customWidth="1"/>
    <col min="12791" max="12791" width="46.85546875" style="6" customWidth="1"/>
    <col min="12792" max="12792" width="14.7109375" style="6" customWidth="1"/>
    <col min="12793" max="12793" width="15.5703125" style="6" customWidth="1"/>
    <col min="12794" max="12795" width="13.85546875" style="6" customWidth="1"/>
    <col min="12796" max="12796" width="13.140625" style="6" customWidth="1"/>
    <col min="12797" max="12797" width="11.5703125" style="6" customWidth="1"/>
    <col min="12798" max="12798" width="11.7109375" style="6" customWidth="1"/>
    <col min="12799" max="12799" width="11.28515625" style="6" customWidth="1"/>
    <col min="12800" max="13045" width="9.140625" style="6"/>
    <col min="13046" max="13046" width="14.5703125" style="6" customWidth="1"/>
    <col min="13047" max="13047" width="46.85546875" style="6" customWidth="1"/>
    <col min="13048" max="13048" width="14.7109375" style="6" customWidth="1"/>
    <col min="13049" max="13049" width="15.5703125" style="6" customWidth="1"/>
    <col min="13050" max="13051" width="13.85546875" style="6" customWidth="1"/>
    <col min="13052" max="13052" width="13.140625" style="6" customWidth="1"/>
    <col min="13053" max="13053" width="11.5703125" style="6" customWidth="1"/>
    <col min="13054" max="13054" width="11.7109375" style="6" customWidth="1"/>
    <col min="13055" max="13055" width="11.28515625" style="6" customWidth="1"/>
    <col min="13056" max="13301" width="9.140625" style="6"/>
    <col min="13302" max="13302" width="14.5703125" style="6" customWidth="1"/>
    <col min="13303" max="13303" width="46.85546875" style="6" customWidth="1"/>
    <col min="13304" max="13304" width="14.7109375" style="6" customWidth="1"/>
    <col min="13305" max="13305" width="15.5703125" style="6" customWidth="1"/>
    <col min="13306" max="13307" width="13.85546875" style="6" customWidth="1"/>
    <col min="13308" max="13308" width="13.140625" style="6" customWidth="1"/>
    <col min="13309" max="13309" width="11.5703125" style="6" customWidth="1"/>
    <col min="13310" max="13310" width="11.7109375" style="6" customWidth="1"/>
    <col min="13311" max="13311" width="11.28515625" style="6" customWidth="1"/>
    <col min="13312" max="13557" width="9.140625" style="6"/>
    <col min="13558" max="13558" width="14.5703125" style="6" customWidth="1"/>
    <col min="13559" max="13559" width="46.85546875" style="6" customWidth="1"/>
    <col min="13560" max="13560" width="14.7109375" style="6" customWidth="1"/>
    <col min="13561" max="13561" width="15.5703125" style="6" customWidth="1"/>
    <col min="13562" max="13563" width="13.85546875" style="6" customWidth="1"/>
    <col min="13564" max="13564" width="13.140625" style="6" customWidth="1"/>
    <col min="13565" max="13565" width="11.5703125" style="6" customWidth="1"/>
    <col min="13566" max="13566" width="11.7109375" style="6" customWidth="1"/>
    <col min="13567" max="13567" width="11.28515625" style="6" customWidth="1"/>
    <col min="13568" max="13813" width="9.140625" style="6"/>
    <col min="13814" max="13814" width="14.5703125" style="6" customWidth="1"/>
    <col min="13815" max="13815" width="46.85546875" style="6" customWidth="1"/>
    <col min="13816" max="13816" width="14.7109375" style="6" customWidth="1"/>
    <col min="13817" max="13817" width="15.5703125" style="6" customWidth="1"/>
    <col min="13818" max="13819" width="13.85546875" style="6" customWidth="1"/>
    <col min="13820" max="13820" width="13.140625" style="6" customWidth="1"/>
    <col min="13821" max="13821" width="11.5703125" style="6" customWidth="1"/>
    <col min="13822" max="13822" width="11.7109375" style="6" customWidth="1"/>
    <col min="13823" max="13823" width="11.28515625" style="6" customWidth="1"/>
    <col min="13824" max="14069" width="9.140625" style="6"/>
    <col min="14070" max="14070" width="14.5703125" style="6" customWidth="1"/>
    <col min="14071" max="14071" width="46.85546875" style="6" customWidth="1"/>
    <col min="14072" max="14072" width="14.7109375" style="6" customWidth="1"/>
    <col min="14073" max="14073" width="15.5703125" style="6" customWidth="1"/>
    <col min="14074" max="14075" width="13.85546875" style="6" customWidth="1"/>
    <col min="14076" max="14076" width="13.140625" style="6" customWidth="1"/>
    <col min="14077" max="14077" width="11.5703125" style="6" customWidth="1"/>
    <col min="14078" max="14078" width="11.7109375" style="6" customWidth="1"/>
    <col min="14079" max="14079" width="11.28515625" style="6" customWidth="1"/>
    <col min="14080" max="14325" width="9.140625" style="6"/>
    <col min="14326" max="14326" width="14.5703125" style="6" customWidth="1"/>
    <col min="14327" max="14327" width="46.85546875" style="6" customWidth="1"/>
    <col min="14328" max="14328" width="14.7109375" style="6" customWidth="1"/>
    <col min="14329" max="14329" width="15.5703125" style="6" customWidth="1"/>
    <col min="14330" max="14331" width="13.85546875" style="6" customWidth="1"/>
    <col min="14332" max="14332" width="13.140625" style="6" customWidth="1"/>
    <col min="14333" max="14333" width="11.5703125" style="6" customWidth="1"/>
    <col min="14334" max="14334" width="11.7109375" style="6" customWidth="1"/>
    <col min="14335" max="14335" width="11.28515625" style="6" customWidth="1"/>
    <col min="14336" max="14581" width="9.140625" style="6"/>
    <col min="14582" max="14582" width="14.5703125" style="6" customWidth="1"/>
    <col min="14583" max="14583" width="46.85546875" style="6" customWidth="1"/>
    <col min="14584" max="14584" width="14.7109375" style="6" customWidth="1"/>
    <col min="14585" max="14585" width="15.5703125" style="6" customWidth="1"/>
    <col min="14586" max="14587" width="13.85546875" style="6" customWidth="1"/>
    <col min="14588" max="14588" width="13.140625" style="6" customWidth="1"/>
    <col min="14589" max="14589" width="11.5703125" style="6" customWidth="1"/>
    <col min="14590" max="14590" width="11.7109375" style="6" customWidth="1"/>
    <col min="14591" max="14591" width="11.28515625" style="6" customWidth="1"/>
    <col min="14592" max="14837" width="9.140625" style="6"/>
    <col min="14838" max="14838" width="14.5703125" style="6" customWidth="1"/>
    <col min="14839" max="14839" width="46.85546875" style="6" customWidth="1"/>
    <col min="14840" max="14840" width="14.7109375" style="6" customWidth="1"/>
    <col min="14841" max="14841" width="15.5703125" style="6" customWidth="1"/>
    <col min="14842" max="14843" width="13.85546875" style="6" customWidth="1"/>
    <col min="14844" max="14844" width="13.140625" style="6" customWidth="1"/>
    <col min="14845" max="14845" width="11.5703125" style="6" customWidth="1"/>
    <col min="14846" max="14846" width="11.7109375" style="6" customWidth="1"/>
    <col min="14847" max="14847" width="11.28515625" style="6" customWidth="1"/>
    <col min="14848" max="15093" width="9.140625" style="6"/>
    <col min="15094" max="15094" width="14.5703125" style="6" customWidth="1"/>
    <col min="15095" max="15095" width="46.85546875" style="6" customWidth="1"/>
    <col min="15096" max="15096" width="14.7109375" style="6" customWidth="1"/>
    <col min="15097" max="15097" width="15.5703125" style="6" customWidth="1"/>
    <col min="15098" max="15099" width="13.85546875" style="6" customWidth="1"/>
    <col min="15100" max="15100" width="13.140625" style="6" customWidth="1"/>
    <col min="15101" max="15101" width="11.5703125" style="6" customWidth="1"/>
    <col min="15102" max="15102" width="11.7109375" style="6" customWidth="1"/>
    <col min="15103" max="15103" width="11.28515625" style="6" customWidth="1"/>
    <col min="15104" max="15349" width="9.140625" style="6"/>
    <col min="15350" max="15350" width="14.5703125" style="6" customWidth="1"/>
    <col min="15351" max="15351" width="46.85546875" style="6" customWidth="1"/>
    <col min="15352" max="15352" width="14.7109375" style="6" customWidth="1"/>
    <col min="15353" max="15353" width="15.5703125" style="6" customWidth="1"/>
    <col min="15354" max="15355" width="13.85546875" style="6" customWidth="1"/>
    <col min="15356" max="15356" width="13.140625" style="6" customWidth="1"/>
    <col min="15357" max="15357" width="11.5703125" style="6" customWidth="1"/>
    <col min="15358" max="15358" width="11.7109375" style="6" customWidth="1"/>
    <col min="15359" max="15359" width="11.28515625" style="6" customWidth="1"/>
    <col min="15360" max="15605" width="9.140625" style="6"/>
    <col min="15606" max="15606" width="14.5703125" style="6" customWidth="1"/>
    <col min="15607" max="15607" width="46.85546875" style="6" customWidth="1"/>
    <col min="15608" max="15608" width="14.7109375" style="6" customWidth="1"/>
    <col min="15609" max="15609" width="15.5703125" style="6" customWidth="1"/>
    <col min="15610" max="15611" width="13.85546875" style="6" customWidth="1"/>
    <col min="15612" max="15612" width="13.140625" style="6" customWidth="1"/>
    <col min="15613" max="15613" width="11.5703125" style="6" customWidth="1"/>
    <col min="15614" max="15614" width="11.7109375" style="6" customWidth="1"/>
    <col min="15615" max="15615" width="11.28515625" style="6" customWidth="1"/>
    <col min="15616" max="15861" width="9.140625" style="6"/>
    <col min="15862" max="15862" width="14.5703125" style="6" customWidth="1"/>
    <col min="15863" max="15863" width="46.85546875" style="6" customWidth="1"/>
    <col min="15864" max="15864" width="14.7109375" style="6" customWidth="1"/>
    <col min="15865" max="15865" width="15.5703125" style="6" customWidth="1"/>
    <col min="15866" max="15867" width="13.85546875" style="6" customWidth="1"/>
    <col min="15868" max="15868" width="13.140625" style="6" customWidth="1"/>
    <col min="15869" max="15869" width="11.5703125" style="6" customWidth="1"/>
    <col min="15870" max="15870" width="11.7109375" style="6" customWidth="1"/>
    <col min="15871" max="15871" width="11.28515625" style="6" customWidth="1"/>
    <col min="15872" max="16117" width="9.140625" style="6"/>
    <col min="16118" max="16118" width="14.5703125" style="6" customWidth="1"/>
    <col min="16119" max="16119" width="46.85546875" style="6" customWidth="1"/>
    <col min="16120" max="16120" width="14.7109375" style="6" customWidth="1"/>
    <col min="16121" max="16121" width="15.5703125" style="6" customWidth="1"/>
    <col min="16122" max="16123" width="13.85546875" style="6" customWidth="1"/>
    <col min="16124" max="16124" width="13.140625" style="6" customWidth="1"/>
    <col min="16125" max="16125" width="11.5703125" style="6" customWidth="1"/>
    <col min="16126" max="16126" width="11.7109375" style="6" customWidth="1"/>
    <col min="16127" max="16127" width="11.28515625" style="6" customWidth="1"/>
    <col min="16128" max="16384" width="9.140625" style="6"/>
  </cols>
  <sheetData>
    <row r="1" spans="1:16" ht="12" customHeight="1">
      <c r="A1" s="114" t="s">
        <v>405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75"/>
      <c r="O1" s="108" t="s">
        <v>154</v>
      </c>
      <c r="P1" s="109"/>
    </row>
    <row r="2" spans="1:16" ht="12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75"/>
      <c r="O2" s="110"/>
      <c r="P2" s="111"/>
    </row>
    <row r="3" spans="1:16" ht="33" customHeight="1" thickBot="1">
      <c r="A3" s="115" t="s">
        <v>379</v>
      </c>
      <c r="B3" s="116"/>
      <c r="C3" s="76" t="s">
        <v>0</v>
      </c>
      <c r="D3" s="76" t="s">
        <v>1</v>
      </c>
      <c r="E3" s="76" t="s">
        <v>2</v>
      </c>
      <c r="F3" s="77" t="s">
        <v>3</v>
      </c>
      <c r="G3" s="76" t="s">
        <v>4</v>
      </c>
      <c r="H3" s="76" t="s">
        <v>107</v>
      </c>
      <c r="I3" s="76" t="s">
        <v>5</v>
      </c>
      <c r="J3" s="78" t="s">
        <v>101</v>
      </c>
      <c r="K3" s="78" t="s">
        <v>152</v>
      </c>
      <c r="L3" s="79" t="s">
        <v>155</v>
      </c>
      <c r="M3" s="80" t="s">
        <v>153</v>
      </c>
      <c r="O3" s="112">
        <v>420</v>
      </c>
      <c r="P3" s="113"/>
    </row>
    <row r="4" spans="1:16" s="29" customFormat="1" ht="12" customHeight="1">
      <c r="A4" s="81"/>
      <c r="B4" s="81"/>
      <c r="C4" s="82"/>
      <c r="D4" s="82"/>
      <c r="E4" s="82"/>
      <c r="F4" s="83"/>
      <c r="G4" s="82"/>
      <c r="H4" s="82"/>
      <c r="I4" s="82"/>
      <c r="J4" s="84">
        <f>O3</f>
        <v>420</v>
      </c>
      <c r="K4" s="85"/>
      <c r="L4" s="86"/>
      <c r="M4" s="75"/>
    </row>
    <row r="5" spans="1:16" s="4" customFormat="1" ht="12" customHeight="1">
      <c r="A5" s="107" t="s">
        <v>406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6"/>
    </row>
    <row r="6" spans="1:16" s="4" customFormat="1" ht="12" customHeight="1">
      <c r="A6" s="88" t="s">
        <v>158</v>
      </c>
      <c r="B6" s="89" t="s">
        <v>10</v>
      </c>
      <c r="C6" s="5" t="s">
        <v>11</v>
      </c>
      <c r="D6" s="2" t="s">
        <v>135</v>
      </c>
      <c r="E6" s="2" t="s">
        <v>12</v>
      </c>
      <c r="F6" s="2" t="s">
        <v>13</v>
      </c>
      <c r="G6" s="2" t="s">
        <v>151</v>
      </c>
      <c r="H6" s="2" t="s">
        <v>109</v>
      </c>
      <c r="I6" s="18" t="s">
        <v>99</v>
      </c>
      <c r="J6" s="90">
        <f>K6*$J$4</f>
        <v>482.15999999999997</v>
      </c>
      <c r="K6" s="91">
        <v>1.1479999999999999</v>
      </c>
      <c r="L6" s="92">
        <f>M6*$J$4</f>
        <v>554.48399999999992</v>
      </c>
      <c r="M6" s="87">
        <f>K6*1.15</f>
        <v>1.3201999999999998</v>
      </c>
    </row>
    <row r="7" spans="1:16" s="4" customFormat="1" ht="12" customHeight="1">
      <c r="A7" s="88" t="s">
        <v>159</v>
      </c>
      <c r="B7" s="93" t="s">
        <v>374</v>
      </c>
      <c r="C7" s="5" t="s">
        <v>375</v>
      </c>
      <c r="D7" s="2" t="s">
        <v>135</v>
      </c>
      <c r="E7" s="2"/>
      <c r="F7" s="2"/>
      <c r="G7" s="2" t="s">
        <v>376</v>
      </c>
      <c r="H7" s="2"/>
      <c r="I7" s="18" t="s">
        <v>205</v>
      </c>
      <c r="J7" s="90">
        <f t="shared" ref="J7:J35" si="0">K7*$J$4</f>
        <v>534.66</v>
      </c>
      <c r="K7" s="91">
        <v>1.2729999999999999</v>
      </c>
      <c r="L7" s="92">
        <f>M7*$J$4</f>
        <v>614.85899999999992</v>
      </c>
      <c r="M7" s="87">
        <f t="shared" ref="M7:M94" si="1">K7*1.15</f>
        <v>1.4639499999999999</v>
      </c>
    </row>
    <row r="8" spans="1:16" s="4" customFormat="1" ht="12" customHeight="1">
      <c r="A8" s="88" t="s">
        <v>172</v>
      </c>
      <c r="B8" s="89" t="s">
        <v>71</v>
      </c>
      <c r="C8" s="18" t="s">
        <v>72</v>
      </c>
      <c r="D8" s="18" t="s">
        <v>6</v>
      </c>
      <c r="E8" s="18" t="s">
        <v>73</v>
      </c>
      <c r="F8" s="17" t="s">
        <v>74</v>
      </c>
      <c r="G8" s="18" t="s">
        <v>140</v>
      </c>
      <c r="H8" s="18" t="s">
        <v>117</v>
      </c>
      <c r="I8" s="18" t="s">
        <v>380</v>
      </c>
      <c r="J8" s="90">
        <f t="shared" si="0"/>
        <v>392.36400000000003</v>
      </c>
      <c r="K8" s="91">
        <v>0.93420000000000003</v>
      </c>
      <c r="L8" s="92">
        <f t="shared" ref="L8:L48" si="2">M8*$J$4</f>
        <v>451.21859999999998</v>
      </c>
      <c r="M8" s="87">
        <f t="shared" si="1"/>
        <v>1.07433</v>
      </c>
    </row>
    <row r="9" spans="1:16" s="4" customFormat="1" ht="12" customHeight="1">
      <c r="A9" s="88" t="s">
        <v>168</v>
      </c>
      <c r="B9" s="89" t="s">
        <v>50</v>
      </c>
      <c r="C9" s="18" t="s">
        <v>51</v>
      </c>
      <c r="D9" s="18" t="s">
        <v>52</v>
      </c>
      <c r="E9" s="18" t="s">
        <v>53</v>
      </c>
      <c r="F9" s="17" t="s">
        <v>54</v>
      </c>
      <c r="G9" s="18" t="s">
        <v>145</v>
      </c>
      <c r="H9" s="18" t="s">
        <v>115</v>
      </c>
      <c r="I9" s="18" t="s">
        <v>91</v>
      </c>
      <c r="J9" s="90">
        <f t="shared" si="0"/>
        <v>342.51</v>
      </c>
      <c r="K9" s="91">
        <v>0.8155</v>
      </c>
      <c r="L9" s="92">
        <f t="shared" si="2"/>
        <v>393.88649999999996</v>
      </c>
      <c r="M9" s="87">
        <f t="shared" si="1"/>
        <v>0.93782499999999991</v>
      </c>
    </row>
    <row r="10" spans="1:16" s="4" customFormat="1" ht="12" customHeight="1">
      <c r="A10" s="67" t="s">
        <v>174</v>
      </c>
      <c r="B10" s="94" t="s">
        <v>80</v>
      </c>
      <c r="C10" s="20">
        <v>93156954</v>
      </c>
      <c r="D10" s="21" t="s">
        <v>126</v>
      </c>
      <c r="E10" s="20" t="s">
        <v>81</v>
      </c>
      <c r="F10" s="20" t="s">
        <v>82</v>
      </c>
      <c r="G10" s="20" t="s">
        <v>127</v>
      </c>
      <c r="H10" s="20" t="s">
        <v>119</v>
      </c>
      <c r="I10" s="18" t="s">
        <v>103</v>
      </c>
      <c r="J10" s="90">
        <f t="shared" si="0"/>
        <v>383.25</v>
      </c>
      <c r="K10" s="91">
        <v>0.91249999999999998</v>
      </c>
      <c r="L10" s="92">
        <f t="shared" si="2"/>
        <v>440.73749999999995</v>
      </c>
      <c r="M10" s="87">
        <f t="shared" si="1"/>
        <v>1.0493749999999999</v>
      </c>
    </row>
    <row r="11" spans="1:16" s="4" customFormat="1" ht="12" customHeight="1">
      <c r="A11" s="88" t="s">
        <v>162</v>
      </c>
      <c r="B11" s="89" t="s">
        <v>23</v>
      </c>
      <c r="C11" s="18" t="s">
        <v>24</v>
      </c>
      <c r="D11" s="18" t="s">
        <v>25</v>
      </c>
      <c r="E11" s="18" t="s">
        <v>26</v>
      </c>
      <c r="F11" s="17" t="s">
        <v>27</v>
      </c>
      <c r="G11" s="18" t="s">
        <v>137</v>
      </c>
      <c r="H11" s="18" t="s">
        <v>112</v>
      </c>
      <c r="I11" s="18" t="s">
        <v>96</v>
      </c>
      <c r="J11" s="90">
        <f t="shared" si="0"/>
        <v>338.1</v>
      </c>
      <c r="K11" s="91">
        <v>0.80500000000000005</v>
      </c>
      <c r="L11" s="92">
        <f t="shared" si="2"/>
        <v>388.815</v>
      </c>
      <c r="M11" s="87">
        <f t="shared" si="1"/>
        <v>0.92574999999999996</v>
      </c>
    </row>
    <row r="12" spans="1:16" s="4" customFormat="1" ht="12" customHeight="1">
      <c r="A12" s="88" t="s">
        <v>160</v>
      </c>
      <c r="B12" s="89" t="s">
        <v>14</v>
      </c>
      <c r="C12" s="5" t="s">
        <v>15</v>
      </c>
      <c r="D12" s="5" t="s">
        <v>134</v>
      </c>
      <c r="E12" s="5" t="s">
        <v>16</v>
      </c>
      <c r="F12" s="2" t="s">
        <v>17</v>
      </c>
      <c r="G12" s="5" t="s">
        <v>150</v>
      </c>
      <c r="H12" s="5" t="s">
        <v>110</v>
      </c>
      <c r="I12" s="18" t="s">
        <v>98</v>
      </c>
      <c r="J12" s="90">
        <f t="shared" si="0"/>
        <v>487.2</v>
      </c>
      <c r="K12" s="91">
        <v>1.1599999999999999</v>
      </c>
      <c r="L12" s="92">
        <f t="shared" si="2"/>
        <v>560.28</v>
      </c>
      <c r="M12" s="87">
        <f t="shared" si="1"/>
        <v>1.3339999999999999</v>
      </c>
    </row>
    <row r="13" spans="1:16" s="4" customFormat="1" ht="12" customHeight="1">
      <c r="A13" s="67" t="s">
        <v>177</v>
      </c>
      <c r="B13" s="52" t="s">
        <v>18</v>
      </c>
      <c r="C13" s="5">
        <v>6438121</v>
      </c>
      <c r="D13" s="5" t="s">
        <v>377</v>
      </c>
      <c r="E13" s="5" t="s">
        <v>378</v>
      </c>
      <c r="F13" s="65" t="s">
        <v>658</v>
      </c>
      <c r="G13" s="65" t="s">
        <v>657</v>
      </c>
      <c r="H13" s="5"/>
      <c r="I13" s="18" t="s">
        <v>201</v>
      </c>
      <c r="J13" s="90">
        <f t="shared" si="0"/>
        <v>679.89599999999996</v>
      </c>
      <c r="K13" s="91">
        <v>1.6188</v>
      </c>
      <c r="L13" s="92">
        <f t="shared" si="2"/>
        <v>781.8803999999999</v>
      </c>
      <c r="M13" s="87">
        <f t="shared" si="1"/>
        <v>1.8616199999999998</v>
      </c>
    </row>
    <row r="14" spans="1:16" s="4" customFormat="1" ht="12" customHeight="1">
      <c r="A14" s="88" t="s">
        <v>178</v>
      </c>
      <c r="B14" s="89" t="s">
        <v>28</v>
      </c>
      <c r="C14" s="5"/>
      <c r="D14" s="5"/>
      <c r="E14" s="5"/>
      <c r="F14" s="2"/>
      <c r="G14" s="5"/>
      <c r="H14" s="5"/>
      <c r="I14" s="18" t="s">
        <v>202</v>
      </c>
      <c r="J14" s="90">
        <f t="shared" si="0"/>
        <v>412.02</v>
      </c>
      <c r="K14" s="91">
        <v>0.98099999999999998</v>
      </c>
      <c r="L14" s="92">
        <f t="shared" si="2"/>
        <v>473.82299999999998</v>
      </c>
      <c r="M14" s="87">
        <f t="shared" si="1"/>
        <v>1.12815</v>
      </c>
    </row>
    <row r="15" spans="1:16" s="4" customFormat="1" ht="12" customHeight="1">
      <c r="A15" s="88" t="s">
        <v>217</v>
      </c>
      <c r="B15" s="89" t="s">
        <v>14</v>
      </c>
      <c r="C15" s="5"/>
      <c r="D15" s="5"/>
      <c r="E15" s="5"/>
      <c r="F15" s="2"/>
      <c r="G15" s="5"/>
      <c r="H15" s="5"/>
      <c r="I15" s="18" t="s">
        <v>203</v>
      </c>
      <c r="J15" s="90">
        <f t="shared" si="0"/>
        <v>512.19000000000005</v>
      </c>
      <c r="K15" s="91">
        <v>1.2195</v>
      </c>
      <c r="L15" s="92">
        <f t="shared" si="2"/>
        <v>589.01850000000002</v>
      </c>
      <c r="M15" s="87">
        <f t="shared" si="1"/>
        <v>1.402425</v>
      </c>
    </row>
    <row r="16" spans="1:16" s="4" customFormat="1" ht="12" customHeight="1">
      <c r="A16" s="88" t="s">
        <v>179</v>
      </c>
      <c r="B16" s="89"/>
      <c r="C16" s="5"/>
      <c r="D16" s="5"/>
      <c r="E16" s="5"/>
      <c r="F16" s="2"/>
      <c r="G16" s="5"/>
      <c r="H16" s="5"/>
      <c r="I16" s="18" t="s">
        <v>204</v>
      </c>
      <c r="J16" s="90">
        <f t="shared" si="0"/>
        <v>798.46199999999999</v>
      </c>
      <c r="K16" s="91">
        <v>1.9011</v>
      </c>
      <c r="L16" s="92">
        <f t="shared" si="2"/>
        <v>918.23129999999992</v>
      </c>
      <c r="M16" s="87">
        <f t="shared" si="1"/>
        <v>2.1862649999999997</v>
      </c>
    </row>
    <row r="17" spans="1:13" s="4" customFormat="1" ht="12" customHeight="1">
      <c r="A17" s="88" t="s">
        <v>170</v>
      </c>
      <c r="B17" s="89" t="s">
        <v>59</v>
      </c>
      <c r="C17" s="18" t="s">
        <v>60</v>
      </c>
      <c r="D17" s="18" t="s">
        <v>6</v>
      </c>
      <c r="E17" s="18" t="s">
        <v>61</v>
      </c>
      <c r="F17" s="17" t="s">
        <v>62</v>
      </c>
      <c r="G17" s="18" t="s">
        <v>143</v>
      </c>
      <c r="H17" s="18" t="s">
        <v>6</v>
      </c>
      <c r="I17" s="18" t="s">
        <v>105</v>
      </c>
      <c r="J17" s="90">
        <f t="shared" si="0"/>
        <v>403.41</v>
      </c>
      <c r="K17" s="91">
        <v>0.96050000000000002</v>
      </c>
      <c r="L17" s="92">
        <f t="shared" si="2"/>
        <v>463.92149999999992</v>
      </c>
      <c r="M17" s="87">
        <f t="shared" si="1"/>
        <v>1.1045749999999999</v>
      </c>
    </row>
    <row r="18" spans="1:13" s="4" customFormat="1" ht="12" customHeight="1">
      <c r="A18" s="95" t="s">
        <v>165</v>
      </c>
      <c r="B18" s="89" t="s">
        <v>37</v>
      </c>
      <c r="C18" s="18" t="s">
        <v>38</v>
      </c>
      <c r="D18" s="18" t="s">
        <v>6</v>
      </c>
      <c r="E18" s="18" t="s">
        <v>39</v>
      </c>
      <c r="F18" s="17" t="s">
        <v>40</v>
      </c>
      <c r="G18" s="18" t="s">
        <v>41</v>
      </c>
      <c r="H18" s="18" t="s">
        <v>6</v>
      </c>
      <c r="I18" s="18" t="s">
        <v>94</v>
      </c>
      <c r="J18" s="90">
        <f t="shared" si="0"/>
        <v>454.02</v>
      </c>
      <c r="K18" s="91">
        <v>1.081</v>
      </c>
      <c r="L18" s="92">
        <f t="shared" si="2"/>
        <v>522.12299999999993</v>
      </c>
      <c r="M18" s="87">
        <f t="shared" si="1"/>
        <v>1.2431499999999998</v>
      </c>
    </row>
    <row r="19" spans="1:13" s="4" customFormat="1" ht="12" customHeight="1">
      <c r="A19" s="95" t="s">
        <v>732</v>
      </c>
      <c r="B19" s="93" t="s">
        <v>734</v>
      </c>
      <c r="C19" s="18" t="s">
        <v>733</v>
      </c>
      <c r="D19" s="18"/>
      <c r="E19" s="18"/>
      <c r="F19" s="17"/>
      <c r="G19" s="18"/>
      <c r="H19" s="18"/>
      <c r="I19" s="18" t="s">
        <v>738</v>
      </c>
      <c r="J19" s="90">
        <f t="shared" si="0"/>
        <v>627.39599999999996</v>
      </c>
      <c r="K19" s="91">
        <v>1.4938</v>
      </c>
      <c r="L19" s="92">
        <f t="shared" si="2"/>
        <v>721.5053999999999</v>
      </c>
      <c r="M19" s="87">
        <f t="shared" si="1"/>
        <v>1.7178699999999998</v>
      </c>
    </row>
    <row r="20" spans="1:13" s="4" customFormat="1" ht="12" customHeight="1">
      <c r="A20" s="88" t="s">
        <v>173</v>
      </c>
      <c r="B20" s="89" t="s">
        <v>59</v>
      </c>
      <c r="C20" s="18" t="s">
        <v>75</v>
      </c>
      <c r="D20" s="18" t="s">
        <v>128</v>
      </c>
      <c r="E20" s="18" t="s">
        <v>76</v>
      </c>
      <c r="F20" s="17" t="s">
        <v>62</v>
      </c>
      <c r="G20" s="18" t="s">
        <v>711</v>
      </c>
      <c r="H20" s="18" t="s">
        <v>118</v>
      </c>
      <c r="I20" s="18" t="s">
        <v>104</v>
      </c>
      <c r="J20" s="90">
        <f t="shared" si="0"/>
        <v>329.49</v>
      </c>
      <c r="K20" s="91">
        <v>0.78449999999999998</v>
      </c>
      <c r="L20" s="92">
        <f t="shared" si="2"/>
        <v>378.9135</v>
      </c>
      <c r="M20" s="87">
        <f t="shared" si="1"/>
        <v>0.90217499999999995</v>
      </c>
    </row>
    <row r="21" spans="1:13" s="4" customFormat="1" ht="12" customHeight="1">
      <c r="A21" s="88" t="s">
        <v>156</v>
      </c>
      <c r="B21" s="89" t="s">
        <v>7</v>
      </c>
      <c r="C21" s="33" t="s">
        <v>8</v>
      </c>
      <c r="D21" s="2" t="s">
        <v>136</v>
      </c>
      <c r="E21" s="2"/>
      <c r="F21" s="2" t="s">
        <v>9</v>
      </c>
      <c r="G21" s="2" t="s">
        <v>6</v>
      </c>
      <c r="H21" s="2" t="s">
        <v>108</v>
      </c>
      <c r="I21" s="18" t="s">
        <v>100</v>
      </c>
      <c r="J21" s="90">
        <f t="shared" si="0"/>
        <v>350.238</v>
      </c>
      <c r="K21" s="91">
        <v>0.83389999999999997</v>
      </c>
      <c r="L21" s="92">
        <f t="shared" si="2"/>
        <v>402.77369999999996</v>
      </c>
      <c r="M21" s="87">
        <f t="shared" si="1"/>
        <v>0.95898499999999987</v>
      </c>
    </row>
    <row r="22" spans="1:13" s="4" customFormat="1" ht="12" customHeight="1">
      <c r="A22" s="88" t="s">
        <v>157</v>
      </c>
      <c r="B22" s="89" t="s">
        <v>28</v>
      </c>
      <c r="C22" s="18" t="s">
        <v>29</v>
      </c>
      <c r="D22" s="18" t="s">
        <v>30</v>
      </c>
      <c r="E22" s="18" t="s">
        <v>31</v>
      </c>
      <c r="F22" s="17" t="s">
        <v>32</v>
      </c>
      <c r="G22" s="18" t="s">
        <v>148</v>
      </c>
      <c r="H22" s="18" t="s">
        <v>113</v>
      </c>
      <c r="I22" s="18" t="s">
        <v>97</v>
      </c>
      <c r="J22" s="90">
        <f t="shared" si="0"/>
        <v>415.6404</v>
      </c>
      <c r="K22" s="91">
        <v>0.98962000000000006</v>
      </c>
      <c r="L22" s="92">
        <f t="shared" si="2"/>
        <v>477.98646000000002</v>
      </c>
      <c r="M22" s="87">
        <f t="shared" si="1"/>
        <v>1.138063</v>
      </c>
    </row>
    <row r="23" spans="1:13" s="4" customFormat="1" ht="12" customHeight="1">
      <c r="A23" s="88" t="s">
        <v>166</v>
      </c>
      <c r="B23" s="89" t="s">
        <v>42</v>
      </c>
      <c r="C23" s="18" t="s">
        <v>43</v>
      </c>
      <c r="D23" s="17" t="s">
        <v>132</v>
      </c>
      <c r="E23" s="17" t="s">
        <v>44</v>
      </c>
      <c r="F23" s="17" t="s">
        <v>45</v>
      </c>
      <c r="G23" s="17" t="s">
        <v>146</v>
      </c>
      <c r="H23" s="17" t="s">
        <v>6</v>
      </c>
      <c r="I23" s="18" t="s">
        <v>93</v>
      </c>
      <c r="J23" s="90">
        <f t="shared" si="0"/>
        <v>366.24</v>
      </c>
      <c r="K23" s="91">
        <v>0.872</v>
      </c>
      <c r="L23" s="92">
        <f t="shared" si="2"/>
        <v>421.17599999999999</v>
      </c>
      <c r="M23" s="87">
        <f t="shared" si="1"/>
        <v>1.0027999999999999</v>
      </c>
    </row>
    <row r="24" spans="1:13" s="4" customFormat="1" ht="12" customHeight="1">
      <c r="A24" s="95" t="s">
        <v>176</v>
      </c>
      <c r="B24" s="89" t="s">
        <v>86</v>
      </c>
      <c r="C24" s="18">
        <v>96565412</v>
      </c>
      <c r="D24" s="17" t="s">
        <v>121</v>
      </c>
      <c r="E24" s="17" t="s">
        <v>26</v>
      </c>
      <c r="F24" s="17" t="s">
        <v>87</v>
      </c>
      <c r="G24" s="17" t="s">
        <v>137</v>
      </c>
      <c r="H24" s="17" t="s">
        <v>6</v>
      </c>
      <c r="I24" s="18" t="s">
        <v>122</v>
      </c>
      <c r="J24" s="90">
        <f t="shared" si="0"/>
        <v>416.18181818181819</v>
      </c>
      <c r="K24" s="91">
        <v>0.99090909090909096</v>
      </c>
      <c r="L24" s="92">
        <f t="shared" si="2"/>
        <v>478.60909090909087</v>
      </c>
      <c r="M24" s="87">
        <f t="shared" si="1"/>
        <v>1.1395454545454544</v>
      </c>
    </row>
    <row r="25" spans="1:13" s="4" customFormat="1" ht="12" customHeight="1">
      <c r="A25" s="95" t="s">
        <v>712</v>
      </c>
      <c r="B25" s="93" t="s">
        <v>713</v>
      </c>
      <c r="C25" s="18">
        <v>25014748</v>
      </c>
      <c r="D25" s="17" t="s">
        <v>714</v>
      </c>
      <c r="E25" s="59" t="s">
        <v>715</v>
      </c>
      <c r="F25" s="17"/>
      <c r="G25" s="59" t="s">
        <v>716</v>
      </c>
      <c r="H25" s="17" t="s">
        <v>717</v>
      </c>
      <c r="I25" s="18" t="s">
        <v>718</v>
      </c>
      <c r="J25" s="90">
        <f t="shared" si="0"/>
        <v>413.7</v>
      </c>
      <c r="K25" s="91">
        <v>0.98499999999999999</v>
      </c>
      <c r="L25" s="92">
        <f t="shared" si="2"/>
        <v>475.755</v>
      </c>
      <c r="M25" s="87">
        <f t="shared" si="1"/>
        <v>1.1327499999999999</v>
      </c>
    </row>
    <row r="26" spans="1:13" s="4" customFormat="1" ht="12" customHeight="1">
      <c r="A26" s="95" t="s">
        <v>175</v>
      </c>
      <c r="B26" s="89" t="s">
        <v>123</v>
      </c>
      <c r="C26" s="18" t="s">
        <v>83</v>
      </c>
      <c r="D26" s="18" t="s">
        <v>124</v>
      </c>
      <c r="E26" s="18" t="s">
        <v>84</v>
      </c>
      <c r="F26" s="17" t="s">
        <v>85</v>
      </c>
      <c r="G26" s="30" t="s">
        <v>125</v>
      </c>
      <c r="H26" s="18" t="s">
        <v>120</v>
      </c>
      <c r="I26" s="18" t="s">
        <v>102</v>
      </c>
      <c r="J26" s="90">
        <f t="shared" si="0"/>
        <v>388.5</v>
      </c>
      <c r="K26" s="91">
        <v>0.92500000000000004</v>
      </c>
      <c r="L26" s="92">
        <f t="shared" si="2"/>
        <v>446.77499999999998</v>
      </c>
      <c r="M26" s="87">
        <f t="shared" si="1"/>
        <v>1.06375</v>
      </c>
    </row>
    <row r="27" spans="1:13" s="4" customFormat="1" ht="12" customHeight="1">
      <c r="A27" s="95" t="s">
        <v>167</v>
      </c>
      <c r="B27" s="89" t="s">
        <v>77</v>
      </c>
      <c r="C27" s="18" t="s">
        <v>78</v>
      </c>
      <c r="D27" s="18" t="s">
        <v>6</v>
      </c>
      <c r="E27" s="18" t="s">
        <v>79</v>
      </c>
      <c r="F27" s="17" t="s">
        <v>49</v>
      </c>
      <c r="G27" s="18" t="s">
        <v>138</v>
      </c>
      <c r="H27" s="18" t="s">
        <v>6</v>
      </c>
      <c r="I27" s="18" t="s">
        <v>92</v>
      </c>
      <c r="J27" s="90">
        <f t="shared" si="0"/>
        <v>358.05</v>
      </c>
      <c r="K27" s="91">
        <v>0.85250000000000004</v>
      </c>
      <c r="L27" s="92">
        <f t="shared" si="2"/>
        <v>411.75749999999999</v>
      </c>
      <c r="M27" s="87">
        <f t="shared" si="1"/>
        <v>0.980375</v>
      </c>
    </row>
    <row r="28" spans="1:13" s="4" customFormat="1" ht="12" customHeight="1">
      <c r="A28" s="88" t="s">
        <v>161</v>
      </c>
      <c r="B28" s="89" t="s">
        <v>18</v>
      </c>
      <c r="C28" s="5" t="s">
        <v>19</v>
      </c>
      <c r="D28" s="2" t="s">
        <v>133</v>
      </c>
      <c r="E28" s="2" t="s">
        <v>20</v>
      </c>
      <c r="F28" s="2" t="s">
        <v>21</v>
      </c>
      <c r="G28" s="2" t="s">
        <v>149</v>
      </c>
      <c r="H28" s="2" t="s">
        <v>111</v>
      </c>
      <c r="I28" s="18" t="s">
        <v>106</v>
      </c>
      <c r="J28" s="90">
        <f t="shared" si="0"/>
        <v>558.68399999999997</v>
      </c>
      <c r="K28" s="91">
        <v>1.3302</v>
      </c>
      <c r="L28" s="92">
        <f t="shared" si="2"/>
        <v>642.48660000000007</v>
      </c>
      <c r="M28" s="87">
        <f t="shared" si="1"/>
        <v>1.52973</v>
      </c>
    </row>
    <row r="29" spans="1:13" s="4" customFormat="1" ht="12" customHeight="1">
      <c r="A29" s="88" t="s">
        <v>735</v>
      </c>
      <c r="B29" s="93" t="s">
        <v>737</v>
      </c>
      <c r="C29" s="5" t="s">
        <v>736</v>
      </c>
      <c r="D29" s="2"/>
      <c r="E29" s="2"/>
      <c r="F29" s="2"/>
      <c r="G29" s="2"/>
      <c r="H29" s="2"/>
      <c r="I29" s="18" t="s">
        <v>739</v>
      </c>
      <c r="J29" s="90">
        <f t="shared" si="0"/>
        <v>402.15000000000003</v>
      </c>
      <c r="K29" s="91">
        <v>0.95750000000000002</v>
      </c>
      <c r="L29" s="92">
        <f t="shared" si="2"/>
        <v>462.47249999999997</v>
      </c>
      <c r="M29" s="87">
        <f t="shared" si="1"/>
        <v>1.1011249999999999</v>
      </c>
    </row>
    <row r="30" spans="1:13" s="4" customFormat="1" ht="12" customHeight="1">
      <c r="A30" s="88" t="s">
        <v>169</v>
      </c>
      <c r="B30" s="89" t="s">
        <v>55</v>
      </c>
      <c r="C30" s="18" t="s">
        <v>56</v>
      </c>
      <c r="D30" s="17" t="s">
        <v>130</v>
      </c>
      <c r="E30" s="17" t="s">
        <v>57</v>
      </c>
      <c r="F30" s="17" t="s">
        <v>58</v>
      </c>
      <c r="G30" s="17" t="s">
        <v>144</v>
      </c>
      <c r="H30" s="17" t="s">
        <v>6</v>
      </c>
      <c r="I30" s="18" t="s">
        <v>90</v>
      </c>
      <c r="J30" s="90">
        <f t="shared" si="0"/>
        <v>610.51200000000006</v>
      </c>
      <c r="K30" s="91">
        <v>1.4536</v>
      </c>
      <c r="L30" s="92">
        <f t="shared" si="2"/>
        <v>702.08879999999988</v>
      </c>
      <c r="M30" s="87">
        <f t="shared" si="1"/>
        <v>1.6716399999999998</v>
      </c>
    </row>
    <row r="31" spans="1:13" s="4" customFormat="1" ht="12" customHeight="1">
      <c r="A31" s="88" t="s">
        <v>171</v>
      </c>
      <c r="B31" s="89" t="s">
        <v>63</v>
      </c>
      <c r="C31" s="18" t="s">
        <v>64</v>
      </c>
      <c r="D31" s="17" t="s">
        <v>129</v>
      </c>
      <c r="E31" s="17" t="s">
        <v>22</v>
      </c>
      <c r="F31" s="17" t="s">
        <v>65</v>
      </c>
      <c r="G31" s="17" t="s">
        <v>142</v>
      </c>
      <c r="H31" s="17" t="s">
        <v>6</v>
      </c>
      <c r="I31" s="18" t="s">
        <v>89</v>
      </c>
      <c r="J31" s="90">
        <f t="shared" si="0"/>
        <v>917.7</v>
      </c>
      <c r="K31" s="91">
        <v>2.1850000000000001</v>
      </c>
      <c r="L31" s="92">
        <f t="shared" si="2"/>
        <v>1055.355</v>
      </c>
      <c r="M31" s="87">
        <f t="shared" si="1"/>
        <v>2.51275</v>
      </c>
    </row>
    <row r="32" spans="1:13" s="4" customFormat="1" ht="12" customHeight="1">
      <c r="A32" s="88" t="s">
        <v>163</v>
      </c>
      <c r="B32" s="89" t="s">
        <v>33</v>
      </c>
      <c r="C32" s="18" t="s">
        <v>34</v>
      </c>
      <c r="D32" s="18" t="s">
        <v>6</v>
      </c>
      <c r="E32" s="18" t="s">
        <v>35</v>
      </c>
      <c r="F32" s="17" t="s">
        <v>36</v>
      </c>
      <c r="G32" s="18" t="s">
        <v>147</v>
      </c>
      <c r="H32" s="18" t="s">
        <v>114</v>
      </c>
      <c r="I32" s="18" t="s">
        <v>95</v>
      </c>
      <c r="J32" s="90">
        <f t="shared" si="0"/>
        <v>825.63599999999997</v>
      </c>
      <c r="K32" s="91">
        <v>1.9658</v>
      </c>
      <c r="L32" s="92">
        <f t="shared" si="2"/>
        <v>949.48139999999989</v>
      </c>
      <c r="M32" s="87">
        <f t="shared" si="1"/>
        <v>2.2606699999999997</v>
      </c>
    </row>
    <row r="33" spans="1:13" s="4" customFormat="1" ht="12" customHeight="1">
      <c r="A33" s="95" t="s">
        <v>164</v>
      </c>
      <c r="B33" s="89" t="s">
        <v>66</v>
      </c>
      <c r="C33" s="18" t="s">
        <v>67</v>
      </c>
      <c r="D33" s="18" t="s">
        <v>68</v>
      </c>
      <c r="E33" s="17" t="s">
        <v>69</v>
      </c>
      <c r="F33" s="17" t="s">
        <v>70</v>
      </c>
      <c r="G33" s="18" t="s">
        <v>141</v>
      </c>
      <c r="H33" s="18" t="s">
        <v>116</v>
      </c>
      <c r="I33" s="18" t="s">
        <v>88</v>
      </c>
      <c r="J33" s="90">
        <f t="shared" si="0"/>
        <v>1041.0909090909092</v>
      </c>
      <c r="K33" s="91">
        <v>2.478787878787879</v>
      </c>
      <c r="L33" s="92">
        <f t="shared" si="2"/>
        <v>1197.2545454545455</v>
      </c>
      <c r="M33" s="87">
        <f t="shared" si="1"/>
        <v>2.8506060606060606</v>
      </c>
    </row>
    <row r="34" spans="1:13" s="4" customFormat="1" ht="12" customHeight="1">
      <c r="A34" s="95" t="s">
        <v>731</v>
      </c>
      <c r="B34" s="89" t="s">
        <v>730</v>
      </c>
      <c r="C34" s="18">
        <v>5262313</v>
      </c>
      <c r="D34" s="18"/>
      <c r="E34" s="17"/>
      <c r="F34" s="17"/>
      <c r="G34" s="18"/>
      <c r="H34" s="18"/>
      <c r="I34" s="18"/>
      <c r="J34" s="90">
        <f t="shared" si="0"/>
        <v>1631.6999999999998</v>
      </c>
      <c r="K34" s="91">
        <v>3.8849999999999998</v>
      </c>
      <c r="L34" s="92">
        <f t="shared" si="2"/>
        <v>1876.4549999999999</v>
      </c>
      <c r="M34" s="87">
        <f t="shared" si="1"/>
        <v>4.4677499999999997</v>
      </c>
    </row>
    <row r="35" spans="1:13" s="4" customFormat="1" ht="12" customHeight="1">
      <c r="A35" s="95" t="s">
        <v>837</v>
      </c>
      <c r="B35" s="93" t="s">
        <v>728</v>
      </c>
      <c r="C35" s="18">
        <v>5266016</v>
      </c>
      <c r="D35" s="18"/>
      <c r="E35" s="17"/>
      <c r="F35" s="17"/>
      <c r="G35" s="18"/>
      <c r="H35" s="18"/>
      <c r="I35" s="18"/>
      <c r="J35" s="90">
        <f t="shared" si="0"/>
        <v>1455.846</v>
      </c>
      <c r="K35" s="91">
        <v>3.4662999999999999</v>
      </c>
      <c r="L35" s="92">
        <f t="shared" si="2"/>
        <v>1674.2229</v>
      </c>
      <c r="M35" s="87">
        <f t="shared" si="1"/>
        <v>3.9862449999999998</v>
      </c>
    </row>
    <row r="36" spans="1:13" s="4" customFormat="1" ht="12" customHeight="1">
      <c r="A36" s="107" t="s">
        <v>410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>
        <f t="shared" si="2"/>
        <v>0</v>
      </c>
      <c r="M36" s="87">
        <f t="shared" si="1"/>
        <v>0</v>
      </c>
    </row>
    <row r="37" spans="1:13" s="4" customFormat="1" ht="12" customHeight="1">
      <c r="A37" s="88" t="s">
        <v>411</v>
      </c>
      <c r="B37" s="89" t="s">
        <v>415</v>
      </c>
      <c r="C37" s="36" t="s">
        <v>416</v>
      </c>
      <c r="D37" s="36" t="s">
        <v>417</v>
      </c>
      <c r="E37" s="36" t="s">
        <v>418</v>
      </c>
      <c r="F37" s="36" t="s">
        <v>419</v>
      </c>
      <c r="G37" s="17" t="s">
        <v>420</v>
      </c>
      <c r="H37" s="17" t="s">
        <v>6</v>
      </c>
      <c r="I37" s="36" t="s">
        <v>413</v>
      </c>
      <c r="J37" s="90">
        <f>K37*$J$4</f>
        <v>403.41</v>
      </c>
      <c r="K37" s="91">
        <v>0.96050000000000002</v>
      </c>
      <c r="L37" s="92">
        <f t="shared" si="2"/>
        <v>463.92149999999992</v>
      </c>
      <c r="M37" s="87">
        <f>K37*1.15</f>
        <v>1.1045749999999999</v>
      </c>
    </row>
    <row r="38" spans="1:13" s="4" customFormat="1" ht="12" customHeight="1">
      <c r="A38" s="88" t="s">
        <v>412</v>
      </c>
      <c r="B38" s="89" t="s">
        <v>421</v>
      </c>
      <c r="C38" s="36" t="s">
        <v>422</v>
      </c>
      <c r="D38" s="36" t="s">
        <v>423</v>
      </c>
      <c r="E38" s="36" t="s">
        <v>6</v>
      </c>
      <c r="F38" s="36"/>
      <c r="G38" s="36" t="s">
        <v>424</v>
      </c>
      <c r="H38" s="36" t="s">
        <v>6</v>
      </c>
      <c r="I38" s="36" t="s">
        <v>414</v>
      </c>
      <c r="J38" s="90">
        <f t="shared" ref="J38:J48" si="3">K38*$J$4</f>
        <v>371.36399999999998</v>
      </c>
      <c r="K38" s="91">
        <v>0.88419999999999999</v>
      </c>
      <c r="L38" s="92">
        <f t="shared" si="2"/>
        <v>427.06859999999995</v>
      </c>
      <c r="M38" s="87">
        <f t="shared" si="1"/>
        <v>1.0168299999999999</v>
      </c>
    </row>
    <row r="39" spans="1:13" s="4" customFormat="1" ht="12" customHeight="1">
      <c r="A39" s="96" t="s">
        <v>501</v>
      </c>
      <c r="B39" s="89" t="s">
        <v>517</v>
      </c>
      <c r="C39" s="36" t="s">
        <v>516</v>
      </c>
      <c r="D39" s="17" t="s">
        <v>515</v>
      </c>
      <c r="E39" s="17" t="s">
        <v>514</v>
      </c>
      <c r="F39" s="17" t="s">
        <v>513</v>
      </c>
      <c r="G39" s="17" t="s">
        <v>512</v>
      </c>
      <c r="H39" s="17" t="s">
        <v>511</v>
      </c>
      <c r="I39" s="19" t="s">
        <v>510</v>
      </c>
      <c r="J39" s="90">
        <f t="shared" si="3"/>
        <v>373.59</v>
      </c>
      <c r="K39" s="91">
        <v>0.88949999999999996</v>
      </c>
      <c r="L39" s="92">
        <f t="shared" si="2"/>
        <v>429.62849999999992</v>
      </c>
      <c r="M39" s="87">
        <f t="shared" si="1"/>
        <v>1.0229249999999999</v>
      </c>
    </row>
    <row r="40" spans="1:13" s="4" customFormat="1" ht="12" customHeight="1">
      <c r="A40" s="88" t="s">
        <v>502</v>
      </c>
      <c r="B40" s="89" t="s">
        <v>525</v>
      </c>
      <c r="C40" s="36" t="s">
        <v>524</v>
      </c>
      <c r="D40" s="36" t="s">
        <v>523</v>
      </c>
      <c r="E40" s="36" t="s">
        <v>522</v>
      </c>
      <c r="F40" s="36" t="s">
        <v>521</v>
      </c>
      <c r="G40" s="36" t="s">
        <v>520</v>
      </c>
      <c r="H40" s="36" t="s">
        <v>519</v>
      </c>
      <c r="I40" s="36" t="s">
        <v>518</v>
      </c>
      <c r="J40" s="90">
        <f t="shared" si="3"/>
        <v>639.95400000000006</v>
      </c>
      <c r="K40" s="91">
        <v>1.5237000000000001</v>
      </c>
      <c r="L40" s="92">
        <f t="shared" si="2"/>
        <v>735.94709999999998</v>
      </c>
      <c r="M40" s="87">
        <f t="shared" si="1"/>
        <v>1.7522549999999999</v>
      </c>
    </row>
    <row r="41" spans="1:13" s="4" customFormat="1" ht="12" customHeight="1">
      <c r="A41" s="88" t="s">
        <v>503</v>
      </c>
      <c r="B41" s="89" t="s">
        <v>533</v>
      </c>
      <c r="C41" s="36" t="s">
        <v>532</v>
      </c>
      <c r="D41" s="36" t="s">
        <v>531</v>
      </c>
      <c r="E41" s="36" t="s">
        <v>530</v>
      </c>
      <c r="F41" s="36" t="s">
        <v>529</v>
      </c>
      <c r="G41" s="36" t="s">
        <v>528</v>
      </c>
      <c r="H41" s="36" t="s">
        <v>527</v>
      </c>
      <c r="I41" s="36" t="s">
        <v>526</v>
      </c>
      <c r="J41" s="90">
        <f t="shared" si="3"/>
        <v>504</v>
      </c>
      <c r="K41" s="91">
        <v>1.2</v>
      </c>
      <c r="L41" s="92">
        <f t="shared" si="2"/>
        <v>579.59999999999991</v>
      </c>
      <c r="M41" s="87">
        <f t="shared" si="1"/>
        <v>1.38</v>
      </c>
    </row>
    <row r="42" spans="1:13" s="4" customFormat="1" ht="12" customHeight="1">
      <c r="A42" s="88" t="s">
        <v>504</v>
      </c>
      <c r="B42" s="89" t="s">
        <v>541</v>
      </c>
      <c r="C42" s="36" t="s">
        <v>540</v>
      </c>
      <c r="D42" s="36" t="s">
        <v>539</v>
      </c>
      <c r="E42" s="36" t="s">
        <v>538</v>
      </c>
      <c r="F42" s="36" t="s">
        <v>537</v>
      </c>
      <c r="G42" s="36" t="s">
        <v>536</v>
      </c>
      <c r="H42" s="36" t="s">
        <v>535</v>
      </c>
      <c r="I42" s="36" t="s">
        <v>534</v>
      </c>
      <c r="J42" s="90">
        <f t="shared" si="3"/>
        <v>500.68199999999996</v>
      </c>
      <c r="K42" s="91">
        <v>1.1920999999999999</v>
      </c>
      <c r="L42" s="92">
        <f t="shared" si="2"/>
        <v>575.78429999999992</v>
      </c>
      <c r="M42" s="87">
        <f t="shared" si="1"/>
        <v>1.3709149999999999</v>
      </c>
    </row>
    <row r="43" spans="1:13" s="4" customFormat="1" ht="12" customHeight="1">
      <c r="A43" s="88" t="s">
        <v>505</v>
      </c>
      <c r="B43" s="89" t="s">
        <v>549</v>
      </c>
      <c r="C43" s="36" t="s">
        <v>548</v>
      </c>
      <c r="D43" s="36" t="s">
        <v>547</v>
      </c>
      <c r="E43" s="36" t="s">
        <v>546</v>
      </c>
      <c r="F43" s="36" t="s">
        <v>545</v>
      </c>
      <c r="G43" s="36" t="s">
        <v>544</v>
      </c>
      <c r="H43" s="36" t="s">
        <v>543</v>
      </c>
      <c r="I43" s="36" t="s">
        <v>542</v>
      </c>
      <c r="J43" s="90">
        <f t="shared" si="3"/>
        <v>480.774</v>
      </c>
      <c r="K43" s="91">
        <v>1.1447000000000001</v>
      </c>
      <c r="L43" s="92">
        <f t="shared" si="2"/>
        <v>552.89010000000007</v>
      </c>
      <c r="M43" s="87">
        <f t="shared" si="1"/>
        <v>1.316405</v>
      </c>
    </row>
    <row r="44" spans="1:13" s="4" customFormat="1" ht="12" customHeight="1">
      <c r="A44" s="88" t="s">
        <v>506</v>
      </c>
      <c r="B44" s="89" t="s">
        <v>577</v>
      </c>
      <c r="C44" s="36" t="s">
        <v>576</v>
      </c>
      <c r="D44" s="36" t="s">
        <v>572</v>
      </c>
      <c r="E44" s="36" t="s">
        <v>573</v>
      </c>
      <c r="F44" s="36"/>
      <c r="G44" s="36" t="s">
        <v>571</v>
      </c>
      <c r="H44" s="36" t="s">
        <v>575</v>
      </c>
      <c r="I44" s="36" t="s">
        <v>574</v>
      </c>
      <c r="J44" s="90">
        <f t="shared" si="3"/>
        <v>421.25999999999993</v>
      </c>
      <c r="K44" s="91">
        <v>1.0029999999999999</v>
      </c>
      <c r="L44" s="92">
        <f t="shared" si="2"/>
        <v>484.44899999999996</v>
      </c>
      <c r="M44" s="87">
        <f t="shared" si="1"/>
        <v>1.1534499999999999</v>
      </c>
    </row>
    <row r="45" spans="1:13" s="4" customFormat="1" ht="12" customHeight="1">
      <c r="A45" s="88" t="s">
        <v>507</v>
      </c>
      <c r="B45" s="89" t="s">
        <v>557</v>
      </c>
      <c r="C45" s="36" t="s">
        <v>556</v>
      </c>
      <c r="D45" s="36" t="s">
        <v>555</v>
      </c>
      <c r="E45" s="36" t="s">
        <v>554</v>
      </c>
      <c r="F45" s="36" t="s">
        <v>553</v>
      </c>
      <c r="G45" s="36" t="s">
        <v>552</v>
      </c>
      <c r="H45" s="36" t="s">
        <v>551</v>
      </c>
      <c r="I45" s="36" t="s">
        <v>550</v>
      </c>
      <c r="J45" s="90">
        <f t="shared" si="3"/>
        <v>573.63599999999997</v>
      </c>
      <c r="K45" s="91">
        <v>1.3657999999999999</v>
      </c>
      <c r="L45" s="92">
        <f t="shared" si="2"/>
        <v>659.68139999999994</v>
      </c>
      <c r="M45" s="87">
        <f t="shared" si="1"/>
        <v>1.5706699999999998</v>
      </c>
    </row>
    <row r="46" spans="1:13" s="4" customFormat="1" ht="12" customHeight="1">
      <c r="A46" s="96" t="s">
        <v>508</v>
      </c>
      <c r="B46" s="89" t="s">
        <v>563</v>
      </c>
      <c r="C46" s="36">
        <v>4804935</v>
      </c>
      <c r="D46" s="17" t="s">
        <v>562</v>
      </c>
      <c r="E46" s="17" t="s">
        <v>561</v>
      </c>
      <c r="F46" s="36"/>
      <c r="G46" s="17" t="s">
        <v>560</v>
      </c>
      <c r="H46" s="17" t="s">
        <v>559</v>
      </c>
      <c r="I46" s="19" t="s">
        <v>558</v>
      </c>
      <c r="J46" s="90">
        <f t="shared" si="3"/>
        <v>409.83600000000001</v>
      </c>
      <c r="K46" s="91">
        <v>0.9758</v>
      </c>
      <c r="L46" s="92">
        <f t="shared" si="2"/>
        <v>471.31139999999994</v>
      </c>
      <c r="M46" s="87">
        <f t="shared" si="1"/>
        <v>1.1221699999999999</v>
      </c>
    </row>
    <row r="47" spans="1:13" s="4" customFormat="1" ht="12" customHeight="1">
      <c r="A47" s="88" t="s">
        <v>509</v>
      </c>
      <c r="B47" s="89" t="s">
        <v>570</v>
      </c>
      <c r="C47" s="36">
        <v>55485671</v>
      </c>
      <c r="D47" s="36" t="s">
        <v>569</v>
      </c>
      <c r="E47" s="36" t="s">
        <v>568</v>
      </c>
      <c r="F47" s="36" t="s">
        <v>567</v>
      </c>
      <c r="G47" s="36" t="s">
        <v>566</v>
      </c>
      <c r="H47" s="36" t="s">
        <v>565</v>
      </c>
      <c r="I47" s="36" t="s">
        <v>564</v>
      </c>
      <c r="J47" s="90">
        <f t="shared" si="3"/>
        <v>400.09199999999998</v>
      </c>
      <c r="K47" s="91">
        <v>0.9526</v>
      </c>
      <c r="L47" s="92">
        <f t="shared" si="2"/>
        <v>460.10579999999993</v>
      </c>
      <c r="M47" s="87">
        <f t="shared" si="1"/>
        <v>1.0954899999999999</v>
      </c>
    </row>
    <row r="48" spans="1:13" s="4" customFormat="1" ht="12" customHeight="1">
      <c r="A48" s="96" t="s">
        <v>431</v>
      </c>
      <c r="B48" s="89" t="s">
        <v>425</v>
      </c>
      <c r="C48" s="36" t="s">
        <v>426</v>
      </c>
      <c r="D48" s="36" t="s">
        <v>6</v>
      </c>
      <c r="E48" s="36" t="s">
        <v>427</v>
      </c>
      <c r="F48" s="36" t="s">
        <v>428</v>
      </c>
      <c r="G48" s="36" t="s">
        <v>429</v>
      </c>
      <c r="H48" s="36" t="s">
        <v>6</v>
      </c>
      <c r="I48" s="36" t="s">
        <v>430</v>
      </c>
      <c r="J48" s="90">
        <f t="shared" si="3"/>
        <v>399</v>
      </c>
      <c r="K48" s="91">
        <v>0.95</v>
      </c>
      <c r="L48" s="92">
        <f t="shared" si="2"/>
        <v>458.84999999999991</v>
      </c>
      <c r="M48" s="87">
        <f t="shared" si="1"/>
        <v>1.0924999999999998</v>
      </c>
    </row>
    <row r="49" spans="1:13" s="4" customFormat="1" ht="12" customHeight="1">
      <c r="A49" s="107" t="s">
        <v>407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87">
        <f t="shared" si="1"/>
        <v>0</v>
      </c>
    </row>
    <row r="50" spans="1:13" s="4" customFormat="1" ht="12" customHeight="1">
      <c r="A50" s="88" t="s">
        <v>180</v>
      </c>
      <c r="B50" s="89" t="s">
        <v>660</v>
      </c>
      <c r="C50" s="18">
        <v>25121150</v>
      </c>
      <c r="D50" s="18" t="s">
        <v>661</v>
      </c>
      <c r="E50" s="18" t="s">
        <v>662</v>
      </c>
      <c r="F50" s="17"/>
      <c r="G50" s="18"/>
      <c r="H50" s="18" t="s">
        <v>663</v>
      </c>
      <c r="I50" s="18" t="s">
        <v>664</v>
      </c>
      <c r="J50" s="90">
        <f t="shared" ref="J50:J58" si="4">K50*$J$4</f>
        <v>429.45</v>
      </c>
      <c r="K50" s="91">
        <v>1.0225</v>
      </c>
      <c r="L50" s="92">
        <f>M50*$J$4</f>
        <v>493.86749999999989</v>
      </c>
      <c r="M50" s="87">
        <f t="shared" si="1"/>
        <v>1.1758749999999998</v>
      </c>
    </row>
    <row r="51" spans="1:13" s="4" customFormat="1" ht="12" customHeight="1">
      <c r="A51" s="88" t="s">
        <v>181</v>
      </c>
      <c r="B51" s="89" t="s">
        <v>220</v>
      </c>
      <c r="C51" s="36">
        <v>25121074</v>
      </c>
      <c r="D51" s="17" t="s">
        <v>221</v>
      </c>
      <c r="E51" s="17" t="s">
        <v>222</v>
      </c>
      <c r="F51" s="17"/>
      <c r="G51" s="17" t="s">
        <v>223</v>
      </c>
      <c r="H51" s="17" t="s">
        <v>224</v>
      </c>
      <c r="I51" s="19" t="s">
        <v>225</v>
      </c>
      <c r="J51" s="90">
        <f t="shared" si="4"/>
        <v>433.27200000000005</v>
      </c>
      <c r="K51" s="91">
        <v>1.0316000000000001</v>
      </c>
      <c r="L51" s="92">
        <f t="shared" ref="L51:L58" si="5">M51*$J$4</f>
        <v>498.26279999999997</v>
      </c>
      <c r="M51" s="87">
        <f t="shared" si="1"/>
        <v>1.18634</v>
      </c>
    </row>
    <row r="52" spans="1:13" s="4" customFormat="1" ht="12" customHeight="1">
      <c r="A52" s="88" t="s">
        <v>719</v>
      </c>
      <c r="B52" s="93" t="s">
        <v>720</v>
      </c>
      <c r="C52" s="36" t="s">
        <v>721</v>
      </c>
      <c r="D52" s="17" t="s">
        <v>722</v>
      </c>
      <c r="E52" s="17" t="s">
        <v>723</v>
      </c>
      <c r="F52" s="17"/>
      <c r="G52" s="17" t="s">
        <v>725</v>
      </c>
      <c r="H52" s="17" t="s">
        <v>724</v>
      </c>
      <c r="I52" s="19" t="s">
        <v>726</v>
      </c>
      <c r="J52" s="90">
        <f t="shared" si="4"/>
        <v>538.65</v>
      </c>
      <c r="K52" s="91">
        <v>1.2825</v>
      </c>
      <c r="L52" s="92">
        <f t="shared" si="5"/>
        <v>619.44749999999999</v>
      </c>
      <c r="M52" s="87">
        <f t="shared" si="1"/>
        <v>1.4748749999999999</v>
      </c>
    </row>
    <row r="53" spans="1:13" s="4" customFormat="1" ht="12" customHeight="1">
      <c r="A53" s="88" t="s">
        <v>218</v>
      </c>
      <c r="B53" s="89" t="s">
        <v>666</v>
      </c>
      <c r="C53" s="97" t="s">
        <v>665</v>
      </c>
      <c r="D53" s="30" t="s">
        <v>667</v>
      </c>
      <c r="E53" s="30" t="s">
        <v>668</v>
      </c>
      <c r="F53" s="17"/>
      <c r="G53" s="30" t="s">
        <v>669</v>
      </c>
      <c r="H53" s="18" t="s">
        <v>670</v>
      </c>
      <c r="I53" s="18" t="s">
        <v>671</v>
      </c>
      <c r="J53" s="90">
        <f t="shared" si="4"/>
        <v>424.2</v>
      </c>
      <c r="K53" s="91">
        <v>1.01</v>
      </c>
      <c r="L53" s="92">
        <f t="shared" si="5"/>
        <v>487.83</v>
      </c>
      <c r="M53" s="87">
        <f t="shared" si="1"/>
        <v>1.1615</v>
      </c>
    </row>
    <row r="54" spans="1:13" ht="12" customHeight="1">
      <c r="A54" s="88" t="s">
        <v>226</v>
      </c>
      <c r="B54" s="89" t="s">
        <v>260</v>
      </c>
      <c r="C54" s="36" t="s">
        <v>261</v>
      </c>
      <c r="D54" s="36" t="s">
        <v>262</v>
      </c>
      <c r="E54" s="36" t="s">
        <v>263</v>
      </c>
      <c r="F54" s="17" t="s">
        <v>264</v>
      </c>
      <c r="G54" s="36" t="s">
        <v>265</v>
      </c>
      <c r="H54" s="36" t="s">
        <v>266</v>
      </c>
      <c r="I54" s="36" t="s">
        <v>267</v>
      </c>
      <c r="J54" s="90">
        <f t="shared" si="4"/>
        <v>803.54399999999998</v>
      </c>
      <c r="K54" s="91">
        <v>1.9132</v>
      </c>
      <c r="L54" s="92">
        <f t="shared" si="5"/>
        <v>924.07560000000001</v>
      </c>
      <c r="M54" s="87">
        <f t="shared" si="1"/>
        <v>2.20018</v>
      </c>
    </row>
    <row r="55" spans="1:13" ht="12" customHeight="1">
      <c r="A55" s="88" t="s">
        <v>729</v>
      </c>
      <c r="B55" s="89" t="s">
        <v>730</v>
      </c>
      <c r="C55" s="36">
        <v>522311</v>
      </c>
      <c r="D55" s="36"/>
      <c r="E55" s="36"/>
      <c r="F55" s="17"/>
      <c r="G55" s="36"/>
      <c r="H55" s="36"/>
      <c r="I55" s="36"/>
      <c r="J55" s="90">
        <f t="shared" si="4"/>
        <v>1523.046</v>
      </c>
      <c r="K55" s="91">
        <v>3.6263000000000001</v>
      </c>
      <c r="L55" s="92">
        <f t="shared" si="5"/>
        <v>1751.5028999999997</v>
      </c>
      <c r="M55" s="87">
        <f t="shared" si="1"/>
        <v>4.1702449999999995</v>
      </c>
    </row>
    <row r="56" spans="1:13" ht="12" customHeight="1">
      <c r="A56" s="88" t="s">
        <v>727</v>
      </c>
      <c r="B56" s="93" t="s">
        <v>728</v>
      </c>
      <c r="C56" s="36">
        <v>5264870</v>
      </c>
      <c r="D56" s="36">
        <v>522311</v>
      </c>
      <c r="E56" s="36"/>
      <c r="F56" s="17"/>
      <c r="G56" s="36"/>
      <c r="H56" s="36"/>
      <c r="I56" s="36"/>
      <c r="J56" s="90">
        <f t="shared" si="4"/>
        <v>806.94600000000003</v>
      </c>
      <c r="K56" s="91">
        <v>1.9213</v>
      </c>
      <c r="L56" s="92">
        <f t="shared" si="5"/>
        <v>927.98789999999997</v>
      </c>
      <c r="M56" s="87">
        <f t="shared" si="1"/>
        <v>2.209495</v>
      </c>
    </row>
    <row r="57" spans="1:13" ht="12" customHeight="1">
      <c r="A57" s="88" t="s">
        <v>219</v>
      </c>
      <c r="B57" s="89" t="s">
        <v>268</v>
      </c>
      <c r="C57" s="36" t="s">
        <v>269</v>
      </c>
      <c r="D57" s="36" t="s">
        <v>270</v>
      </c>
      <c r="E57" s="36" t="s">
        <v>271</v>
      </c>
      <c r="F57" s="17" t="s">
        <v>272</v>
      </c>
      <c r="G57" s="36" t="s">
        <v>273</v>
      </c>
      <c r="H57" s="36" t="s">
        <v>274</v>
      </c>
      <c r="I57" s="36" t="s">
        <v>275</v>
      </c>
      <c r="J57" s="90">
        <f t="shared" si="4"/>
        <v>916.36363636363626</v>
      </c>
      <c r="K57" s="91">
        <v>2.1818181818181817</v>
      </c>
      <c r="L57" s="92">
        <f t="shared" si="5"/>
        <v>1053.8181818181818</v>
      </c>
      <c r="M57" s="87">
        <f t="shared" si="1"/>
        <v>2.5090909090909088</v>
      </c>
    </row>
    <row r="58" spans="1:13" ht="12" customHeight="1">
      <c r="A58" s="88" t="s">
        <v>182</v>
      </c>
      <c r="B58" s="89" t="s">
        <v>673</v>
      </c>
      <c r="C58" s="18" t="s">
        <v>672</v>
      </c>
      <c r="D58" s="18" t="s">
        <v>674</v>
      </c>
      <c r="E58" s="18"/>
      <c r="F58" s="17"/>
      <c r="G58" s="18" t="s">
        <v>675</v>
      </c>
      <c r="H58" s="18"/>
      <c r="I58" s="18" t="s">
        <v>676</v>
      </c>
      <c r="J58" s="90">
        <f t="shared" si="4"/>
        <v>2120.79</v>
      </c>
      <c r="K58" s="91">
        <v>5.0495000000000001</v>
      </c>
      <c r="L58" s="92">
        <f t="shared" si="5"/>
        <v>2438.9085</v>
      </c>
      <c r="M58" s="87">
        <f t="shared" si="1"/>
        <v>5.8069249999999997</v>
      </c>
    </row>
    <row r="59" spans="1:13" ht="12" customHeight="1">
      <c r="A59" s="107" t="s">
        <v>408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87">
        <f t="shared" si="1"/>
        <v>0</v>
      </c>
    </row>
    <row r="60" spans="1:13" ht="12" customHeight="1">
      <c r="A60" s="88" t="s">
        <v>762</v>
      </c>
      <c r="B60" s="89" t="s">
        <v>767</v>
      </c>
      <c r="C60" s="97" t="s">
        <v>768</v>
      </c>
      <c r="D60" s="97" t="s">
        <v>243</v>
      </c>
      <c r="E60" s="97" t="s">
        <v>769</v>
      </c>
      <c r="F60" s="17" t="s">
        <v>6</v>
      </c>
      <c r="G60" s="18" t="s">
        <v>770</v>
      </c>
      <c r="H60" s="18" t="s">
        <v>6</v>
      </c>
      <c r="I60" s="97" t="s">
        <v>763</v>
      </c>
      <c r="J60" s="90">
        <f t="shared" ref="J60:J62" si="6">K60*$J$4</f>
        <v>513.32399999999996</v>
      </c>
      <c r="K60" s="91">
        <v>1.2222</v>
      </c>
      <c r="L60" s="92">
        <f t="shared" ref="L60:L62" si="7">M60*$J$4</f>
        <v>590.32259999999997</v>
      </c>
      <c r="M60" s="87">
        <f t="shared" si="1"/>
        <v>1.4055299999999999</v>
      </c>
    </row>
    <row r="61" spans="1:13" ht="12" customHeight="1">
      <c r="A61" s="88" t="s">
        <v>764</v>
      </c>
      <c r="B61" s="89" t="s">
        <v>777</v>
      </c>
      <c r="C61" s="97" t="s">
        <v>771</v>
      </c>
      <c r="D61" s="97" t="s">
        <v>772</v>
      </c>
      <c r="E61" s="97" t="s">
        <v>773</v>
      </c>
      <c r="F61" s="17" t="s">
        <v>774</v>
      </c>
      <c r="G61" s="18" t="s">
        <v>775</v>
      </c>
      <c r="H61" s="18" t="s">
        <v>6</v>
      </c>
      <c r="I61" s="97" t="s">
        <v>776</v>
      </c>
      <c r="J61" s="90">
        <f t="shared" si="6"/>
        <v>504.84</v>
      </c>
      <c r="K61" s="91">
        <v>1.202</v>
      </c>
      <c r="L61" s="92">
        <f t="shared" si="7"/>
        <v>580.56599999999992</v>
      </c>
      <c r="M61" s="87">
        <f t="shared" si="1"/>
        <v>1.3822999999999999</v>
      </c>
    </row>
    <row r="62" spans="1:13" ht="12" customHeight="1">
      <c r="A62" s="88" t="s">
        <v>765</v>
      </c>
      <c r="B62" s="89" t="s">
        <v>778</v>
      </c>
      <c r="C62" s="97" t="s">
        <v>779</v>
      </c>
      <c r="D62" s="97" t="s">
        <v>780</v>
      </c>
      <c r="E62" s="97" t="s">
        <v>781</v>
      </c>
      <c r="F62" s="17"/>
      <c r="G62" s="18" t="s">
        <v>782</v>
      </c>
      <c r="H62" s="18"/>
      <c r="I62" s="97" t="s">
        <v>766</v>
      </c>
      <c r="J62" s="90">
        <f t="shared" si="6"/>
        <v>691.48800000000006</v>
      </c>
      <c r="K62" s="91">
        <v>1.6464000000000001</v>
      </c>
      <c r="L62" s="92">
        <f t="shared" si="7"/>
        <v>795.21119999999996</v>
      </c>
      <c r="M62" s="87">
        <f t="shared" si="1"/>
        <v>1.8933599999999999</v>
      </c>
    </row>
    <row r="63" spans="1:13" ht="12" customHeight="1">
      <c r="A63" s="88" t="s">
        <v>838</v>
      </c>
      <c r="B63" s="89" t="s">
        <v>207</v>
      </c>
      <c r="C63" s="97" t="s">
        <v>680</v>
      </c>
      <c r="D63" s="97" t="s">
        <v>679</v>
      </c>
      <c r="E63" s="97" t="s">
        <v>678</v>
      </c>
      <c r="F63" s="17" t="s">
        <v>6</v>
      </c>
      <c r="G63" s="18" t="s">
        <v>6</v>
      </c>
      <c r="H63" s="18" t="s">
        <v>6</v>
      </c>
      <c r="I63" s="97" t="s">
        <v>677</v>
      </c>
      <c r="J63" s="90">
        <f t="shared" ref="J63:J82" si="8">K63*$J$4</f>
        <v>575.40000000000009</v>
      </c>
      <c r="K63" s="91">
        <v>1.37</v>
      </c>
      <c r="L63" s="92">
        <f>M63*$J$4</f>
        <v>661.70999999999992</v>
      </c>
      <c r="M63" s="87">
        <f t="shared" si="1"/>
        <v>1.5754999999999999</v>
      </c>
    </row>
    <row r="64" spans="1:13" ht="12" customHeight="1">
      <c r="A64" s="88" t="s">
        <v>839</v>
      </c>
      <c r="B64" s="89" t="s">
        <v>710</v>
      </c>
      <c r="C64" s="97" t="s">
        <v>681</v>
      </c>
      <c r="D64" s="18" t="s">
        <v>6</v>
      </c>
      <c r="E64" s="18" t="s">
        <v>6</v>
      </c>
      <c r="F64" s="17" t="s">
        <v>6</v>
      </c>
      <c r="G64" s="18" t="s">
        <v>6</v>
      </c>
      <c r="H64" s="18" t="s">
        <v>6</v>
      </c>
      <c r="I64" s="18" t="s">
        <v>682</v>
      </c>
      <c r="J64" s="90">
        <f t="shared" si="8"/>
        <v>575.40000000000009</v>
      </c>
      <c r="K64" s="91">
        <v>1.37</v>
      </c>
      <c r="L64" s="92">
        <f t="shared" ref="L64:L82" si="9">M64*$J$4</f>
        <v>661.70999999999992</v>
      </c>
      <c r="M64" s="87">
        <f t="shared" si="1"/>
        <v>1.5754999999999999</v>
      </c>
    </row>
    <row r="65" spans="1:13" ht="12" customHeight="1">
      <c r="A65" s="88" t="s">
        <v>840</v>
      </c>
      <c r="B65" s="89" t="s">
        <v>210</v>
      </c>
      <c r="C65" s="18" t="s">
        <v>6</v>
      </c>
      <c r="D65" s="18"/>
      <c r="E65" s="18"/>
      <c r="F65" s="17"/>
      <c r="G65" s="18"/>
      <c r="H65" s="18"/>
      <c r="I65" s="18" t="s">
        <v>6</v>
      </c>
      <c r="J65" s="90">
        <f t="shared" si="8"/>
        <v>575.40000000000009</v>
      </c>
      <c r="K65" s="91">
        <v>1.37</v>
      </c>
      <c r="L65" s="92">
        <f t="shared" si="9"/>
        <v>661.70999999999992</v>
      </c>
      <c r="M65" s="87">
        <f t="shared" si="1"/>
        <v>1.5754999999999999</v>
      </c>
    </row>
    <row r="66" spans="1:13" ht="12" customHeight="1">
      <c r="A66" s="88" t="s">
        <v>841</v>
      </c>
      <c r="B66" s="89" t="s">
        <v>211</v>
      </c>
      <c r="C66" s="18" t="s">
        <v>683</v>
      </c>
      <c r="D66" s="18"/>
      <c r="E66" s="18" t="s">
        <v>685</v>
      </c>
      <c r="F66" s="17"/>
      <c r="G66" s="18"/>
      <c r="H66" s="18"/>
      <c r="I66" s="18" t="s">
        <v>684</v>
      </c>
      <c r="J66" s="90">
        <f t="shared" si="8"/>
        <v>575.40000000000009</v>
      </c>
      <c r="K66" s="91">
        <v>1.37</v>
      </c>
      <c r="L66" s="92">
        <f t="shared" si="9"/>
        <v>661.70999999999992</v>
      </c>
      <c r="M66" s="87">
        <f t="shared" si="1"/>
        <v>1.5754999999999999</v>
      </c>
    </row>
    <row r="67" spans="1:13" ht="12" customHeight="1">
      <c r="A67" s="88" t="s">
        <v>842</v>
      </c>
      <c r="B67" s="89" t="s">
        <v>212</v>
      </c>
      <c r="C67" s="18" t="s">
        <v>686</v>
      </c>
      <c r="D67" s="18" t="s">
        <v>687</v>
      </c>
      <c r="E67" s="18"/>
      <c r="F67" s="17"/>
      <c r="G67" s="18"/>
      <c r="H67" s="18"/>
      <c r="I67" s="97" t="s">
        <v>688</v>
      </c>
      <c r="J67" s="90">
        <f t="shared" si="8"/>
        <v>575.40000000000009</v>
      </c>
      <c r="K67" s="91">
        <v>1.37</v>
      </c>
      <c r="L67" s="92">
        <f t="shared" si="9"/>
        <v>661.70999999999992</v>
      </c>
      <c r="M67" s="87">
        <f t="shared" si="1"/>
        <v>1.5754999999999999</v>
      </c>
    </row>
    <row r="68" spans="1:13" ht="12" customHeight="1">
      <c r="A68" s="88" t="s">
        <v>843</v>
      </c>
      <c r="B68" s="93" t="s">
        <v>213</v>
      </c>
      <c r="C68" s="18" t="s">
        <v>689</v>
      </c>
      <c r="D68" s="18"/>
      <c r="E68" s="18"/>
      <c r="F68" s="17"/>
      <c r="G68" s="18"/>
      <c r="H68" s="18"/>
      <c r="I68" s="18" t="s">
        <v>690</v>
      </c>
      <c r="J68" s="90">
        <f t="shared" si="8"/>
        <v>575.40000000000009</v>
      </c>
      <c r="K68" s="91">
        <v>1.37</v>
      </c>
      <c r="L68" s="92">
        <f t="shared" si="9"/>
        <v>661.70999999999992</v>
      </c>
      <c r="M68" s="87">
        <f t="shared" si="1"/>
        <v>1.5754999999999999</v>
      </c>
    </row>
    <row r="69" spans="1:13" ht="12" customHeight="1">
      <c r="A69" s="88" t="s">
        <v>844</v>
      </c>
      <c r="B69" s="89" t="s">
        <v>214</v>
      </c>
      <c r="C69" s="98">
        <v>90520689</v>
      </c>
      <c r="D69" s="18" t="s">
        <v>696</v>
      </c>
      <c r="E69" s="30" t="s">
        <v>695</v>
      </c>
      <c r="F69" s="17"/>
      <c r="G69" s="18" t="s">
        <v>697</v>
      </c>
      <c r="H69" s="18"/>
      <c r="I69" s="18" t="s">
        <v>706</v>
      </c>
      <c r="J69" s="90">
        <f t="shared" si="8"/>
        <v>575.40000000000009</v>
      </c>
      <c r="K69" s="91">
        <v>1.37</v>
      </c>
      <c r="L69" s="92">
        <f t="shared" si="9"/>
        <v>661.70999999999992</v>
      </c>
      <c r="M69" s="87">
        <f t="shared" si="1"/>
        <v>1.5754999999999999</v>
      </c>
    </row>
    <row r="70" spans="1:13" ht="12" customHeight="1">
      <c r="A70" s="88" t="s">
        <v>845</v>
      </c>
      <c r="B70" s="89" t="s">
        <v>277</v>
      </c>
      <c r="C70" s="18" t="s">
        <v>6</v>
      </c>
      <c r="D70" s="18"/>
      <c r="E70" s="18"/>
      <c r="F70" s="17"/>
      <c r="G70" s="97"/>
      <c r="H70" s="18"/>
      <c r="I70" s="18" t="s">
        <v>6</v>
      </c>
      <c r="J70" s="90">
        <f t="shared" si="8"/>
        <v>575.40000000000009</v>
      </c>
      <c r="K70" s="91">
        <v>1.37</v>
      </c>
      <c r="L70" s="92">
        <f t="shared" si="9"/>
        <v>661.70999999999992</v>
      </c>
      <c r="M70" s="87">
        <f t="shared" si="1"/>
        <v>1.5754999999999999</v>
      </c>
    </row>
    <row r="71" spans="1:13" ht="12" customHeight="1">
      <c r="A71" s="88" t="s">
        <v>846</v>
      </c>
      <c r="B71" s="89" t="s">
        <v>206</v>
      </c>
      <c r="C71" s="18" t="s">
        <v>6</v>
      </c>
      <c r="D71" s="18"/>
      <c r="E71" s="18"/>
      <c r="F71" s="17"/>
      <c r="G71" s="18"/>
      <c r="H71" s="18"/>
      <c r="I71" s="18" t="s">
        <v>6</v>
      </c>
      <c r="J71" s="90">
        <f t="shared" si="8"/>
        <v>575.40000000000009</v>
      </c>
      <c r="K71" s="91">
        <v>1.37</v>
      </c>
      <c r="L71" s="92">
        <f t="shared" si="9"/>
        <v>661.70999999999992</v>
      </c>
      <c r="M71" s="87">
        <f t="shared" si="1"/>
        <v>1.5754999999999999</v>
      </c>
    </row>
    <row r="72" spans="1:13" ht="12" customHeight="1">
      <c r="A72" s="88" t="s">
        <v>847</v>
      </c>
      <c r="B72" s="89" t="s">
        <v>208</v>
      </c>
      <c r="C72" s="98">
        <v>46770829</v>
      </c>
      <c r="D72" s="18" t="s">
        <v>692</v>
      </c>
      <c r="E72" s="18"/>
      <c r="F72" s="17"/>
      <c r="G72" s="18" t="s">
        <v>693</v>
      </c>
      <c r="H72" s="18"/>
      <c r="I72" s="97" t="s">
        <v>694</v>
      </c>
      <c r="J72" s="90">
        <f t="shared" si="8"/>
        <v>575.40000000000009</v>
      </c>
      <c r="K72" s="91">
        <v>1.37</v>
      </c>
      <c r="L72" s="92">
        <f t="shared" si="9"/>
        <v>661.70999999999992</v>
      </c>
      <c r="M72" s="87">
        <f t="shared" si="1"/>
        <v>1.5754999999999999</v>
      </c>
    </row>
    <row r="73" spans="1:13" ht="12" customHeight="1">
      <c r="A73" s="88" t="s">
        <v>848</v>
      </c>
      <c r="B73" s="89" t="s">
        <v>279</v>
      </c>
      <c r="C73" s="18" t="s">
        <v>691</v>
      </c>
      <c r="D73" s="18"/>
      <c r="E73" s="18"/>
      <c r="F73" s="17"/>
      <c r="G73" s="18"/>
      <c r="H73" s="18"/>
      <c r="I73" s="97" t="s">
        <v>682</v>
      </c>
      <c r="J73" s="90">
        <f t="shared" si="8"/>
        <v>575.40000000000009</v>
      </c>
      <c r="K73" s="91">
        <v>1.37</v>
      </c>
      <c r="L73" s="92">
        <f t="shared" si="9"/>
        <v>661.70999999999992</v>
      </c>
      <c r="M73" s="87">
        <f t="shared" si="1"/>
        <v>1.5754999999999999</v>
      </c>
    </row>
    <row r="74" spans="1:13" ht="12" customHeight="1">
      <c r="A74" s="88" t="s">
        <v>849</v>
      </c>
      <c r="B74" s="89" t="s">
        <v>227</v>
      </c>
      <c r="C74" s="37" t="s">
        <v>228</v>
      </c>
      <c r="D74" s="37" t="s">
        <v>229</v>
      </c>
      <c r="E74" s="37" t="s">
        <v>6</v>
      </c>
      <c r="F74" s="37" t="s">
        <v>230</v>
      </c>
      <c r="G74" s="37" t="s">
        <v>231</v>
      </c>
      <c r="H74" s="37" t="s">
        <v>232</v>
      </c>
      <c r="I74" s="37" t="s">
        <v>233</v>
      </c>
      <c r="J74" s="90">
        <f t="shared" si="8"/>
        <v>575.40000000000009</v>
      </c>
      <c r="K74" s="91">
        <v>1.37</v>
      </c>
      <c r="L74" s="92">
        <f t="shared" si="9"/>
        <v>661.70999999999992</v>
      </c>
      <c r="M74" s="87">
        <f t="shared" si="1"/>
        <v>1.5754999999999999</v>
      </c>
    </row>
    <row r="75" spans="1:13" ht="12" customHeight="1">
      <c r="A75" s="88" t="s">
        <v>850</v>
      </c>
      <c r="B75" s="89" t="s">
        <v>234</v>
      </c>
      <c r="C75" s="37" t="s">
        <v>235</v>
      </c>
      <c r="D75" s="37" t="s">
        <v>6</v>
      </c>
      <c r="E75" s="37" t="s">
        <v>236</v>
      </c>
      <c r="F75" s="37" t="s">
        <v>237</v>
      </c>
      <c r="G75" s="37" t="s">
        <v>238</v>
      </c>
      <c r="H75" s="37" t="s">
        <v>6</v>
      </c>
      <c r="I75" s="37" t="s">
        <v>239</v>
      </c>
      <c r="J75" s="90">
        <f t="shared" si="8"/>
        <v>575.40000000000009</v>
      </c>
      <c r="K75" s="91">
        <v>1.37</v>
      </c>
      <c r="L75" s="92">
        <f t="shared" si="9"/>
        <v>661.70999999999992</v>
      </c>
      <c r="M75" s="87">
        <f t="shared" si="1"/>
        <v>1.5754999999999999</v>
      </c>
    </row>
    <row r="76" spans="1:13" ht="12" customHeight="1">
      <c r="A76" s="88" t="s">
        <v>851</v>
      </c>
      <c r="B76" s="89" t="s">
        <v>215</v>
      </c>
      <c r="C76" s="37" t="s">
        <v>240</v>
      </c>
      <c r="D76" s="37" t="s">
        <v>6</v>
      </c>
      <c r="E76" s="18"/>
      <c r="F76" s="17"/>
      <c r="G76" s="18"/>
      <c r="H76" s="18"/>
      <c r="I76" s="18" t="s">
        <v>707</v>
      </c>
      <c r="J76" s="90">
        <f t="shared" si="8"/>
        <v>575.40000000000009</v>
      </c>
      <c r="K76" s="91">
        <v>1.37</v>
      </c>
      <c r="L76" s="92">
        <f t="shared" si="9"/>
        <v>661.70999999999992</v>
      </c>
      <c r="M76" s="87">
        <f t="shared" si="1"/>
        <v>1.5754999999999999</v>
      </c>
    </row>
    <row r="77" spans="1:13" ht="12" customHeight="1">
      <c r="A77" s="88" t="s">
        <v>852</v>
      </c>
      <c r="B77" s="89" t="s">
        <v>241</v>
      </c>
      <c r="C77" s="20" t="s">
        <v>242</v>
      </c>
      <c r="D77" s="20" t="s">
        <v>243</v>
      </c>
      <c r="E77" s="38" t="s">
        <v>6</v>
      </c>
      <c r="F77" s="20" t="s">
        <v>244</v>
      </c>
      <c r="G77" s="20" t="s">
        <v>245</v>
      </c>
      <c r="H77" s="20" t="s">
        <v>246</v>
      </c>
      <c r="I77" s="20" t="s">
        <v>247</v>
      </c>
      <c r="J77" s="90">
        <f t="shared" si="8"/>
        <v>575.40000000000009</v>
      </c>
      <c r="K77" s="91">
        <v>1.37</v>
      </c>
      <c r="L77" s="92">
        <f t="shared" si="9"/>
        <v>661.70999999999992</v>
      </c>
      <c r="M77" s="87">
        <f t="shared" si="1"/>
        <v>1.5754999999999999</v>
      </c>
    </row>
    <row r="78" spans="1:13" ht="12" customHeight="1">
      <c r="A78" s="88" t="s">
        <v>853</v>
      </c>
      <c r="B78" s="89" t="s">
        <v>248</v>
      </c>
      <c r="C78" s="20" t="s">
        <v>249</v>
      </c>
      <c r="D78" s="20" t="s">
        <v>250</v>
      </c>
      <c r="E78" s="38" t="s">
        <v>251</v>
      </c>
      <c r="F78" s="20" t="s">
        <v>252</v>
      </c>
      <c r="G78" s="20" t="s">
        <v>6</v>
      </c>
      <c r="H78" s="20" t="s">
        <v>253</v>
      </c>
      <c r="I78" s="20" t="s">
        <v>254</v>
      </c>
      <c r="J78" s="90">
        <f t="shared" si="8"/>
        <v>575.40000000000009</v>
      </c>
      <c r="K78" s="91">
        <v>1.37</v>
      </c>
      <c r="L78" s="92">
        <f t="shared" si="9"/>
        <v>661.70999999999992</v>
      </c>
      <c r="M78" s="87">
        <f t="shared" si="1"/>
        <v>1.5754999999999999</v>
      </c>
    </row>
    <row r="79" spans="1:13" ht="12" customHeight="1">
      <c r="A79" s="88" t="s">
        <v>854</v>
      </c>
      <c r="B79" s="89" t="s">
        <v>255</v>
      </c>
      <c r="C79" s="18" t="s">
        <v>256</v>
      </c>
      <c r="D79" s="18"/>
      <c r="E79" s="18"/>
      <c r="F79" s="17"/>
      <c r="G79" s="18"/>
      <c r="H79" s="18"/>
      <c r="I79" s="18" t="s">
        <v>6</v>
      </c>
      <c r="J79" s="90">
        <f t="shared" si="8"/>
        <v>575.40000000000009</v>
      </c>
      <c r="K79" s="91">
        <v>1.37</v>
      </c>
      <c r="L79" s="92">
        <f t="shared" si="9"/>
        <v>661.70999999999992</v>
      </c>
      <c r="M79" s="87">
        <f t="shared" si="1"/>
        <v>1.5754999999999999</v>
      </c>
    </row>
    <row r="80" spans="1:13" ht="12" customHeight="1">
      <c r="A80" s="88" t="s">
        <v>855</v>
      </c>
      <c r="B80" s="89" t="s">
        <v>257</v>
      </c>
      <c r="C80" s="18" t="s">
        <v>258</v>
      </c>
      <c r="D80" s="18"/>
      <c r="E80" s="18"/>
      <c r="F80" s="17"/>
      <c r="G80" s="18"/>
      <c r="H80" s="18"/>
      <c r="I80" s="18" t="s">
        <v>709</v>
      </c>
      <c r="J80" s="90">
        <f t="shared" si="8"/>
        <v>575.40000000000009</v>
      </c>
      <c r="K80" s="91">
        <v>1.37</v>
      </c>
      <c r="L80" s="92">
        <f t="shared" si="9"/>
        <v>661.70999999999992</v>
      </c>
      <c r="M80" s="87">
        <f t="shared" si="1"/>
        <v>1.5754999999999999</v>
      </c>
    </row>
    <row r="81" spans="1:15" ht="12" customHeight="1">
      <c r="A81" s="88" t="s">
        <v>856</v>
      </c>
      <c r="B81" s="89" t="s">
        <v>216</v>
      </c>
      <c r="C81" s="18" t="s">
        <v>698</v>
      </c>
      <c r="D81" s="18" t="s">
        <v>700</v>
      </c>
      <c r="E81" s="97" t="s">
        <v>699</v>
      </c>
      <c r="F81" s="17"/>
      <c r="G81" s="18" t="s">
        <v>701</v>
      </c>
      <c r="H81" s="18"/>
      <c r="I81" s="18" t="s">
        <v>708</v>
      </c>
      <c r="J81" s="90">
        <f t="shared" si="8"/>
        <v>575.40000000000009</v>
      </c>
      <c r="K81" s="91">
        <v>1.37</v>
      </c>
      <c r="L81" s="92">
        <f t="shared" si="9"/>
        <v>661.70999999999992</v>
      </c>
      <c r="M81" s="87">
        <f t="shared" si="1"/>
        <v>1.5754999999999999</v>
      </c>
    </row>
    <row r="82" spans="1:15" ht="12" customHeight="1">
      <c r="A82" s="88" t="s">
        <v>857</v>
      </c>
      <c r="B82" s="89" t="s">
        <v>259</v>
      </c>
      <c r="C82" s="89">
        <v>52425938</v>
      </c>
      <c r="D82" s="18" t="s">
        <v>704</v>
      </c>
      <c r="E82" s="18" t="s">
        <v>703</v>
      </c>
      <c r="F82" s="17"/>
      <c r="G82" s="18" t="s">
        <v>705</v>
      </c>
      <c r="H82" s="18"/>
      <c r="I82" s="18" t="s">
        <v>702</v>
      </c>
      <c r="J82" s="90">
        <f t="shared" si="8"/>
        <v>575.40000000000009</v>
      </c>
      <c r="K82" s="91">
        <v>1.37</v>
      </c>
      <c r="L82" s="92">
        <f t="shared" si="9"/>
        <v>661.70999999999992</v>
      </c>
      <c r="M82" s="87">
        <f t="shared" si="1"/>
        <v>1.5754999999999999</v>
      </c>
    </row>
    <row r="83" spans="1:15" ht="12" customHeight="1">
      <c r="A83" s="107" t="s">
        <v>409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87">
        <f t="shared" si="1"/>
        <v>0</v>
      </c>
    </row>
    <row r="84" spans="1:15" s="4" customFormat="1" ht="12" customHeight="1">
      <c r="A84" s="88" t="s">
        <v>288</v>
      </c>
      <c r="B84" s="89" t="s">
        <v>280</v>
      </c>
      <c r="C84" s="42" t="s">
        <v>281</v>
      </c>
      <c r="D84" s="17" t="s">
        <v>282</v>
      </c>
      <c r="E84" s="17" t="s">
        <v>283</v>
      </c>
      <c r="F84" s="17" t="s">
        <v>284</v>
      </c>
      <c r="G84" s="17" t="s">
        <v>285</v>
      </c>
      <c r="H84" s="17" t="s">
        <v>286</v>
      </c>
      <c r="I84" s="19" t="s">
        <v>287</v>
      </c>
      <c r="J84" s="90">
        <f t="shared" ref="J84:J124" si="10">K84*$J$4</f>
        <v>391.608</v>
      </c>
      <c r="K84" s="91">
        <v>0.93240000000000001</v>
      </c>
      <c r="L84" s="92">
        <f t="shared" ref="L84:L124" si="11">M84*$J$4</f>
        <v>450.3492</v>
      </c>
      <c r="M84" s="87">
        <f t="shared" si="1"/>
        <v>1.07226</v>
      </c>
    </row>
    <row r="85" spans="1:15" s="4" customFormat="1" ht="12" customHeight="1">
      <c r="A85" s="95" t="s">
        <v>373</v>
      </c>
      <c r="B85" s="89" t="s">
        <v>365</v>
      </c>
      <c r="C85" s="37" t="s">
        <v>366</v>
      </c>
      <c r="D85" s="17" t="s">
        <v>367</v>
      </c>
      <c r="E85" s="37" t="s">
        <v>368</v>
      </c>
      <c r="F85" s="44" t="s">
        <v>369</v>
      </c>
      <c r="G85" s="43" t="s">
        <v>370</v>
      </c>
      <c r="H85" s="43" t="s">
        <v>371</v>
      </c>
      <c r="I85" s="43" t="s">
        <v>372</v>
      </c>
      <c r="J85" s="90">
        <f t="shared" si="10"/>
        <v>537.34800000000007</v>
      </c>
      <c r="K85" s="91">
        <v>1.2794000000000001</v>
      </c>
      <c r="L85" s="92">
        <f t="shared" si="11"/>
        <v>617.9502</v>
      </c>
      <c r="M85" s="87">
        <f t="shared" si="1"/>
        <v>1.4713099999999999</v>
      </c>
    </row>
    <row r="86" spans="1:15" s="4" customFormat="1" ht="12" customHeight="1">
      <c r="A86" s="95" t="s">
        <v>477</v>
      </c>
      <c r="B86" s="51" t="s">
        <v>478</v>
      </c>
      <c r="C86" s="52" t="s">
        <v>479</v>
      </c>
      <c r="D86" s="52" t="s">
        <v>480</v>
      </c>
      <c r="E86" s="52" t="s">
        <v>481</v>
      </c>
      <c r="F86" s="53" t="s">
        <v>482</v>
      </c>
      <c r="G86" s="52" t="s">
        <v>483</v>
      </c>
      <c r="H86" s="54" t="s">
        <v>484</v>
      </c>
      <c r="I86" s="54" t="s">
        <v>485</v>
      </c>
      <c r="J86" s="90">
        <f t="shared" si="10"/>
        <v>0</v>
      </c>
      <c r="K86" s="91"/>
      <c r="L86" s="92">
        <f t="shared" si="11"/>
        <v>0</v>
      </c>
      <c r="M86" s="87">
        <f t="shared" si="1"/>
        <v>0</v>
      </c>
    </row>
    <row r="87" spans="1:15" s="4" customFormat="1" ht="12" customHeight="1">
      <c r="A87" s="95" t="s">
        <v>467</v>
      </c>
      <c r="B87" s="51" t="s">
        <v>458</v>
      </c>
      <c r="C87" s="52" t="s">
        <v>459</v>
      </c>
      <c r="D87" s="52" t="s">
        <v>460</v>
      </c>
      <c r="E87" s="52" t="s">
        <v>461</v>
      </c>
      <c r="F87" s="52" t="s">
        <v>462</v>
      </c>
      <c r="G87" s="52" t="s">
        <v>463</v>
      </c>
      <c r="H87" s="53" t="s">
        <v>464</v>
      </c>
      <c r="I87" s="55" t="s">
        <v>465</v>
      </c>
      <c r="J87" s="90">
        <f t="shared" si="10"/>
        <v>553.39200000000005</v>
      </c>
      <c r="K87" s="91">
        <v>1.3176000000000001</v>
      </c>
      <c r="L87" s="92">
        <f t="shared" si="11"/>
        <v>636.4008</v>
      </c>
      <c r="M87" s="87">
        <f t="shared" si="1"/>
        <v>1.5152399999999999</v>
      </c>
    </row>
    <row r="88" spans="1:15" s="4" customFormat="1" ht="12" customHeight="1">
      <c r="A88" s="95" t="s">
        <v>440</v>
      </c>
      <c r="B88" s="51" t="s">
        <v>432</v>
      </c>
      <c r="C88" s="52" t="s">
        <v>433</v>
      </c>
      <c r="D88" s="52" t="s">
        <v>434</v>
      </c>
      <c r="E88" s="52" t="s">
        <v>435</v>
      </c>
      <c r="F88" s="53" t="s">
        <v>436</v>
      </c>
      <c r="G88" s="52" t="s">
        <v>437</v>
      </c>
      <c r="H88" s="54" t="s">
        <v>438</v>
      </c>
      <c r="I88" s="54" t="s">
        <v>439</v>
      </c>
      <c r="J88" s="90">
        <f t="shared" si="10"/>
        <v>704.13</v>
      </c>
      <c r="K88" s="91">
        <v>1.6765000000000001</v>
      </c>
      <c r="L88" s="92">
        <f t="shared" si="11"/>
        <v>809.74950000000001</v>
      </c>
      <c r="M88" s="87">
        <f t="shared" si="1"/>
        <v>1.927975</v>
      </c>
    </row>
    <row r="89" spans="1:15" s="4" customFormat="1" ht="12" customHeight="1">
      <c r="A89" s="95" t="s">
        <v>449</v>
      </c>
      <c r="B89" s="51" t="s">
        <v>441</v>
      </c>
      <c r="C89" s="52" t="s">
        <v>442</v>
      </c>
      <c r="D89" s="52" t="s">
        <v>443</v>
      </c>
      <c r="E89" s="52" t="s">
        <v>444</v>
      </c>
      <c r="F89" s="53" t="s">
        <v>445</v>
      </c>
      <c r="G89" s="52" t="s">
        <v>446</v>
      </c>
      <c r="H89" s="54" t="s">
        <v>447</v>
      </c>
      <c r="I89" s="54" t="s">
        <v>448</v>
      </c>
      <c r="J89" s="90">
        <f t="shared" si="10"/>
        <v>660.87</v>
      </c>
      <c r="K89" s="91">
        <v>1.5734999999999999</v>
      </c>
      <c r="L89" s="92">
        <f t="shared" si="11"/>
        <v>760.00049999999987</v>
      </c>
      <c r="M89" s="87">
        <f t="shared" si="1"/>
        <v>1.8095249999999998</v>
      </c>
    </row>
    <row r="90" spans="1:15" s="4" customFormat="1" ht="12" customHeight="1">
      <c r="A90" s="95" t="s">
        <v>468</v>
      </c>
      <c r="B90" s="51" t="s">
        <v>469</v>
      </c>
      <c r="C90" s="52" t="s">
        <v>470</v>
      </c>
      <c r="D90" s="52" t="s">
        <v>471</v>
      </c>
      <c r="E90" s="52" t="s">
        <v>472</v>
      </c>
      <c r="F90" s="53" t="s">
        <v>473</v>
      </c>
      <c r="G90" s="52" t="s">
        <v>474</v>
      </c>
      <c r="H90" s="54" t="s">
        <v>475</v>
      </c>
      <c r="I90" s="54" t="s">
        <v>476</v>
      </c>
      <c r="J90" s="90">
        <f t="shared" si="10"/>
        <v>537.34800000000007</v>
      </c>
      <c r="K90" s="91">
        <v>1.2794000000000001</v>
      </c>
      <c r="L90" s="92">
        <f t="shared" si="11"/>
        <v>617.9502</v>
      </c>
      <c r="M90" s="87">
        <f t="shared" si="1"/>
        <v>1.4713099999999999</v>
      </c>
    </row>
    <row r="91" spans="1:15" s="4" customFormat="1" ht="12" customHeight="1">
      <c r="A91" s="95" t="s">
        <v>466</v>
      </c>
      <c r="B91" s="51" t="s">
        <v>450</v>
      </c>
      <c r="C91" s="52" t="s">
        <v>451</v>
      </c>
      <c r="D91" s="52" t="s">
        <v>452</v>
      </c>
      <c r="E91" s="52" t="s">
        <v>453</v>
      </c>
      <c r="F91" s="53" t="s">
        <v>454</v>
      </c>
      <c r="G91" s="52" t="s">
        <v>455</v>
      </c>
      <c r="H91" s="54" t="s">
        <v>456</v>
      </c>
      <c r="I91" s="54" t="s">
        <v>457</v>
      </c>
      <c r="J91" s="90">
        <f t="shared" si="10"/>
        <v>846.17399999999998</v>
      </c>
      <c r="K91" s="91">
        <v>2.0146999999999999</v>
      </c>
      <c r="L91" s="92">
        <f t="shared" si="11"/>
        <v>973.10009999999988</v>
      </c>
      <c r="M91" s="87">
        <f t="shared" si="1"/>
        <v>2.3169049999999998</v>
      </c>
      <c r="O91" s="104"/>
    </row>
    <row r="92" spans="1:15" s="4" customFormat="1" ht="12" customHeight="1">
      <c r="A92" s="95" t="s">
        <v>296</v>
      </c>
      <c r="B92" s="89" t="s">
        <v>289</v>
      </c>
      <c r="C92" s="43">
        <v>131129620</v>
      </c>
      <c r="D92" s="37" t="s">
        <v>290</v>
      </c>
      <c r="E92" s="37" t="s">
        <v>291</v>
      </c>
      <c r="F92" s="44" t="s">
        <v>292</v>
      </c>
      <c r="G92" s="43" t="s">
        <v>293</v>
      </c>
      <c r="H92" s="43" t="s">
        <v>294</v>
      </c>
      <c r="I92" s="43" t="s">
        <v>295</v>
      </c>
      <c r="J92" s="90">
        <f t="shared" si="10"/>
        <v>459.73200000000003</v>
      </c>
      <c r="K92" s="91">
        <v>1.0946</v>
      </c>
      <c r="L92" s="92">
        <f t="shared" si="11"/>
        <v>528.69179999999994</v>
      </c>
      <c r="M92" s="87">
        <f t="shared" si="1"/>
        <v>1.2587899999999999</v>
      </c>
    </row>
    <row r="93" spans="1:15" s="4" customFormat="1" ht="12" customHeight="1">
      <c r="A93" s="95" t="s">
        <v>305</v>
      </c>
      <c r="B93" s="89" t="s">
        <v>297</v>
      </c>
      <c r="C93" s="37" t="s">
        <v>298</v>
      </c>
      <c r="D93" s="37" t="s">
        <v>299</v>
      </c>
      <c r="E93" s="37" t="s">
        <v>300</v>
      </c>
      <c r="F93" s="44" t="s">
        <v>301</v>
      </c>
      <c r="G93" s="43" t="s">
        <v>302</v>
      </c>
      <c r="H93" s="43" t="s">
        <v>303</v>
      </c>
      <c r="I93" s="43" t="s">
        <v>304</v>
      </c>
      <c r="J93" s="90">
        <f t="shared" si="10"/>
        <v>599.13</v>
      </c>
      <c r="K93" s="91">
        <v>1.4265000000000001</v>
      </c>
      <c r="L93" s="92">
        <f t="shared" si="11"/>
        <v>688.99950000000001</v>
      </c>
      <c r="M93" s="87">
        <f t="shared" si="1"/>
        <v>1.6404749999999999</v>
      </c>
    </row>
    <row r="94" spans="1:15" ht="12" customHeight="1">
      <c r="A94" s="95" t="s">
        <v>306</v>
      </c>
      <c r="B94" s="37" t="s">
        <v>654</v>
      </c>
      <c r="C94" s="99" t="s">
        <v>653</v>
      </c>
      <c r="D94" s="2" t="s">
        <v>652</v>
      </c>
      <c r="E94" s="2" t="s">
        <v>651</v>
      </c>
      <c r="F94" s="2" t="s">
        <v>650</v>
      </c>
      <c r="G94" s="2" t="s">
        <v>649</v>
      </c>
      <c r="H94" s="2"/>
      <c r="I94" s="18" t="s">
        <v>486</v>
      </c>
      <c r="J94" s="90">
        <f t="shared" si="10"/>
        <v>295.05</v>
      </c>
      <c r="K94" s="91">
        <v>0.70250000000000001</v>
      </c>
      <c r="L94" s="92">
        <f t="shared" si="11"/>
        <v>339.30749999999995</v>
      </c>
      <c r="M94" s="87">
        <f t="shared" si="1"/>
        <v>0.8078749999999999</v>
      </c>
      <c r="O94" s="4"/>
    </row>
    <row r="95" spans="1:15" ht="12" customHeight="1">
      <c r="A95" s="95" t="s">
        <v>316</v>
      </c>
      <c r="B95" s="17" t="s">
        <v>656</v>
      </c>
      <c r="C95" s="37"/>
      <c r="D95" s="17"/>
      <c r="E95" s="37"/>
      <c r="F95" s="44"/>
      <c r="G95" s="43"/>
      <c r="H95" s="43"/>
      <c r="I95" s="18" t="s">
        <v>655</v>
      </c>
      <c r="J95" s="90">
        <f t="shared" si="10"/>
        <v>546</v>
      </c>
      <c r="K95" s="91">
        <v>1.3</v>
      </c>
      <c r="L95" s="92">
        <f t="shared" si="11"/>
        <v>627.9</v>
      </c>
      <c r="M95" s="87">
        <f t="shared" ref="M95:M124" si="12">K95*1.15</f>
        <v>1.4949999999999999</v>
      </c>
    </row>
    <row r="96" spans="1:15" s="4" customFormat="1" ht="12" customHeight="1">
      <c r="A96" s="95" t="s">
        <v>487</v>
      </c>
      <c r="B96" s="94" t="s">
        <v>317</v>
      </c>
      <c r="C96" s="17" t="s">
        <v>318</v>
      </c>
      <c r="D96" s="17" t="s">
        <v>6</v>
      </c>
      <c r="E96" s="44" t="s">
        <v>6</v>
      </c>
      <c r="F96" s="17" t="s">
        <v>319</v>
      </c>
      <c r="G96" s="46" t="s">
        <v>6</v>
      </c>
      <c r="H96" s="46" t="s">
        <v>6</v>
      </c>
      <c r="I96" s="46" t="s">
        <v>320</v>
      </c>
      <c r="J96" s="90">
        <f t="shared" si="10"/>
        <v>1649.1299999999999</v>
      </c>
      <c r="K96" s="91">
        <v>3.9264999999999999</v>
      </c>
      <c r="L96" s="92">
        <f t="shared" si="11"/>
        <v>1896.4994999999997</v>
      </c>
      <c r="M96" s="87">
        <f t="shared" si="12"/>
        <v>4.5154749999999995</v>
      </c>
    </row>
    <row r="97" spans="1:15" s="4" customFormat="1" ht="12" customHeight="1">
      <c r="A97" s="95" t="s">
        <v>488</v>
      </c>
      <c r="B97" s="89" t="s">
        <v>330</v>
      </c>
      <c r="C97" s="37" t="s">
        <v>331</v>
      </c>
      <c r="D97" s="17" t="s">
        <v>6</v>
      </c>
      <c r="E97" s="37" t="s">
        <v>332</v>
      </c>
      <c r="F97" s="44" t="s">
        <v>333</v>
      </c>
      <c r="G97" s="43" t="s">
        <v>334</v>
      </c>
      <c r="H97" s="43" t="s">
        <v>6</v>
      </c>
      <c r="I97" s="43" t="s">
        <v>335</v>
      </c>
      <c r="J97" s="90">
        <f t="shared" si="10"/>
        <v>1129.0440000000001</v>
      </c>
      <c r="K97" s="91">
        <v>2.6882000000000001</v>
      </c>
      <c r="L97" s="92">
        <f t="shared" si="11"/>
        <v>1298.4005999999999</v>
      </c>
      <c r="M97" s="87">
        <f t="shared" si="12"/>
        <v>3.0914299999999999</v>
      </c>
    </row>
    <row r="98" spans="1:15" s="4" customFormat="1" ht="12" customHeight="1">
      <c r="A98" s="95" t="s">
        <v>659</v>
      </c>
      <c r="B98" s="89" t="s">
        <v>336</v>
      </c>
      <c r="C98" s="37" t="s">
        <v>337</v>
      </c>
      <c r="D98" s="37" t="s">
        <v>338</v>
      </c>
      <c r="E98" s="37" t="s">
        <v>339</v>
      </c>
      <c r="F98" s="44" t="s">
        <v>340</v>
      </c>
      <c r="G98" s="43" t="s">
        <v>341</v>
      </c>
      <c r="H98" s="43" t="s">
        <v>342</v>
      </c>
      <c r="I98" s="43" t="s">
        <v>343</v>
      </c>
      <c r="J98" s="90">
        <f t="shared" si="10"/>
        <v>0</v>
      </c>
      <c r="K98" s="91"/>
      <c r="L98" s="92">
        <f t="shared" si="11"/>
        <v>0</v>
      </c>
      <c r="M98" s="87">
        <f t="shared" si="12"/>
        <v>0</v>
      </c>
    </row>
    <row r="99" spans="1:15" s="4" customFormat="1" ht="12" customHeight="1">
      <c r="A99" s="95" t="s">
        <v>489</v>
      </c>
      <c r="B99" s="89" t="s">
        <v>344</v>
      </c>
      <c r="C99" s="37" t="s">
        <v>345</v>
      </c>
      <c r="D99" s="37" t="s">
        <v>346</v>
      </c>
      <c r="E99" s="37" t="s">
        <v>6</v>
      </c>
      <c r="F99" s="44" t="s">
        <v>347</v>
      </c>
      <c r="G99" s="43" t="s">
        <v>6</v>
      </c>
      <c r="H99" s="43" t="s">
        <v>6</v>
      </c>
      <c r="I99" s="43" t="s">
        <v>348</v>
      </c>
      <c r="J99" s="90">
        <f t="shared" si="10"/>
        <v>1204.3920000000001</v>
      </c>
      <c r="K99" s="91">
        <v>2.8675999999999999</v>
      </c>
      <c r="L99" s="92">
        <f t="shared" si="11"/>
        <v>1385.0507999999998</v>
      </c>
      <c r="M99" s="87">
        <f t="shared" si="12"/>
        <v>3.2977399999999997</v>
      </c>
    </row>
    <row r="100" spans="1:15" s="4" customFormat="1" ht="12" customHeight="1">
      <c r="A100" s="95" t="s">
        <v>490</v>
      </c>
      <c r="B100" s="89" t="s">
        <v>358</v>
      </c>
      <c r="C100" s="37" t="s">
        <v>359</v>
      </c>
      <c r="D100" s="17" t="s">
        <v>360</v>
      </c>
      <c r="E100" s="37" t="s">
        <v>361</v>
      </c>
      <c r="F100" s="44" t="s">
        <v>362</v>
      </c>
      <c r="G100" s="43" t="s">
        <v>363</v>
      </c>
      <c r="H100" s="43" t="s">
        <v>6</v>
      </c>
      <c r="I100" s="43" t="s">
        <v>364</v>
      </c>
      <c r="J100" s="90">
        <f t="shared" si="10"/>
        <v>1681.2180000000001</v>
      </c>
      <c r="K100" s="91">
        <v>4.0029000000000003</v>
      </c>
      <c r="L100" s="92">
        <f t="shared" si="11"/>
        <v>1933.4007000000001</v>
      </c>
      <c r="M100" s="87">
        <f t="shared" si="12"/>
        <v>4.6033350000000004</v>
      </c>
    </row>
    <row r="101" spans="1:15" ht="12" customHeight="1">
      <c r="A101" s="95" t="s">
        <v>381</v>
      </c>
      <c r="B101" s="89" t="s">
        <v>383</v>
      </c>
      <c r="C101" s="37" t="s">
        <v>384</v>
      </c>
      <c r="D101" s="17" t="s">
        <v>385</v>
      </c>
      <c r="E101" s="37" t="s">
        <v>386</v>
      </c>
      <c r="F101" s="44" t="s">
        <v>387</v>
      </c>
      <c r="G101" s="43" t="s">
        <v>388</v>
      </c>
      <c r="H101" s="43" t="s">
        <v>389</v>
      </c>
      <c r="I101" s="43" t="s">
        <v>390</v>
      </c>
      <c r="J101" s="90">
        <f t="shared" si="10"/>
        <v>1419.6</v>
      </c>
      <c r="K101" s="91">
        <v>3.38</v>
      </c>
      <c r="L101" s="92">
        <f t="shared" si="11"/>
        <v>1632.5399999999997</v>
      </c>
      <c r="M101" s="87">
        <f t="shared" si="12"/>
        <v>3.8869999999999996</v>
      </c>
      <c r="O101" s="4"/>
    </row>
    <row r="102" spans="1:15" ht="12" customHeight="1">
      <c r="A102" s="95" t="s">
        <v>382</v>
      </c>
      <c r="B102" s="89" t="s">
        <v>391</v>
      </c>
      <c r="C102" s="37" t="s">
        <v>392</v>
      </c>
      <c r="D102" s="17" t="s">
        <v>6</v>
      </c>
      <c r="E102" s="37" t="s">
        <v>393</v>
      </c>
      <c r="F102" s="44" t="s">
        <v>394</v>
      </c>
      <c r="G102" s="43" t="s">
        <v>6</v>
      </c>
      <c r="H102" s="43" t="s">
        <v>6</v>
      </c>
      <c r="I102" s="43" t="s">
        <v>395</v>
      </c>
      <c r="J102" s="90">
        <f t="shared" si="10"/>
        <v>1642.2</v>
      </c>
      <c r="K102" s="91">
        <v>3.91</v>
      </c>
      <c r="L102" s="92">
        <f t="shared" si="11"/>
        <v>1888.53</v>
      </c>
      <c r="M102" s="87">
        <f t="shared" si="12"/>
        <v>4.4965000000000002</v>
      </c>
    </row>
    <row r="103" spans="1:15" s="4" customFormat="1" ht="12" customHeight="1">
      <c r="A103" s="100" t="s">
        <v>404</v>
      </c>
      <c r="B103" s="94" t="s">
        <v>396</v>
      </c>
      <c r="C103" s="20" t="s">
        <v>397</v>
      </c>
      <c r="D103" s="20" t="s">
        <v>398</v>
      </c>
      <c r="E103" s="20" t="s">
        <v>399</v>
      </c>
      <c r="F103" s="20" t="s">
        <v>400</v>
      </c>
      <c r="G103" s="46" t="s">
        <v>401</v>
      </c>
      <c r="H103" s="46" t="s">
        <v>402</v>
      </c>
      <c r="I103" s="46" t="s">
        <v>403</v>
      </c>
      <c r="J103" s="90">
        <f t="shared" si="10"/>
        <v>1041.5999999999999</v>
      </c>
      <c r="K103" s="91">
        <v>2.48</v>
      </c>
      <c r="L103" s="92">
        <f t="shared" si="11"/>
        <v>1197.8399999999999</v>
      </c>
      <c r="M103" s="87">
        <f t="shared" si="12"/>
        <v>2.8519999999999999</v>
      </c>
      <c r="O103" s="6"/>
    </row>
    <row r="104" spans="1:15" ht="12" customHeight="1">
      <c r="A104" s="95" t="s">
        <v>491</v>
      </c>
      <c r="B104" s="2" t="s">
        <v>583</v>
      </c>
      <c r="C104" s="17" t="s">
        <v>582</v>
      </c>
      <c r="D104" s="37" t="s">
        <v>581</v>
      </c>
      <c r="E104" s="20"/>
      <c r="F104" s="20"/>
      <c r="G104" s="17" t="s">
        <v>580</v>
      </c>
      <c r="H104" s="17" t="s">
        <v>579</v>
      </c>
      <c r="I104" s="43" t="s">
        <v>578</v>
      </c>
      <c r="J104" s="90">
        <f t="shared" si="10"/>
        <v>688.548</v>
      </c>
      <c r="K104" s="101">
        <v>1.6394</v>
      </c>
      <c r="L104" s="90">
        <f t="shared" si="11"/>
        <v>791.83019999999988</v>
      </c>
      <c r="M104" s="102">
        <f t="shared" si="12"/>
        <v>1.8853099999999998</v>
      </c>
      <c r="O104" s="4"/>
    </row>
    <row r="105" spans="1:15" ht="12" customHeight="1">
      <c r="A105" s="95" t="s">
        <v>492</v>
      </c>
      <c r="B105" s="2" t="s">
        <v>591</v>
      </c>
      <c r="C105" s="17" t="s">
        <v>590</v>
      </c>
      <c r="D105" s="59" t="s">
        <v>589</v>
      </c>
      <c r="E105" s="17" t="s">
        <v>588</v>
      </c>
      <c r="F105" s="17" t="s">
        <v>587</v>
      </c>
      <c r="G105" s="17" t="s">
        <v>586</v>
      </c>
      <c r="H105" s="17" t="s">
        <v>585</v>
      </c>
      <c r="I105" s="19" t="s">
        <v>584</v>
      </c>
      <c r="J105" s="90">
        <f t="shared" si="10"/>
        <v>734.11800000000005</v>
      </c>
      <c r="K105" s="101">
        <v>1.7479</v>
      </c>
      <c r="L105" s="90">
        <f t="shared" si="11"/>
        <v>844.23569999999984</v>
      </c>
      <c r="M105" s="102">
        <f t="shared" si="12"/>
        <v>2.0100849999999997</v>
      </c>
    </row>
    <row r="106" spans="1:15" ht="12" customHeight="1">
      <c r="A106" s="95" t="s">
        <v>493</v>
      </c>
      <c r="B106" s="103" t="s">
        <v>648</v>
      </c>
      <c r="C106" s="20" t="s">
        <v>647</v>
      </c>
      <c r="D106" s="20" t="s">
        <v>646</v>
      </c>
      <c r="E106" s="20" t="s">
        <v>645</v>
      </c>
      <c r="F106" s="20" t="s">
        <v>644</v>
      </c>
      <c r="G106" s="46" t="s">
        <v>643</v>
      </c>
      <c r="H106" s="20"/>
      <c r="I106" s="46" t="s">
        <v>642</v>
      </c>
      <c r="J106" s="90">
        <f t="shared" si="10"/>
        <v>510.84599999999995</v>
      </c>
      <c r="K106" s="101">
        <v>1.2162999999999999</v>
      </c>
      <c r="L106" s="90">
        <f t="shared" si="11"/>
        <v>587.47289999999998</v>
      </c>
      <c r="M106" s="102">
        <f t="shared" si="12"/>
        <v>1.3987449999999999</v>
      </c>
    </row>
    <row r="107" spans="1:15" ht="12" customHeight="1">
      <c r="A107" s="95" t="s">
        <v>494</v>
      </c>
      <c r="B107" s="94" t="s">
        <v>598</v>
      </c>
      <c r="C107" s="20" t="s">
        <v>597</v>
      </c>
      <c r="D107" s="20" t="s">
        <v>596</v>
      </c>
      <c r="E107" s="20" t="s">
        <v>595</v>
      </c>
      <c r="F107" s="20" t="s">
        <v>594</v>
      </c>
      <c r="G107" s="46" t="s">
        <v>593</v>
      </c>
      <c r="H107" s="20"/>
      <c r="I107" s="46" t="s">
        <v>592</v>
      </c>
      <c r="J107" s="90">
        <f t="shared" si="10"/>
        <v>507.69600000000003</v>
      </c>
      <c r="K107" s="101">
        <v>1.2088000000000001</v>
      </c>
      <c r="L107" s="90">
        <f t="shared" si="11"/>
        <v>583.85040000000004</v>
      </c>
      <c r="M107" s="102">
        <f t="shared" si="12"/>
        <v>1.39012</v>
      </c>
    </row>
    <row r="108" spans="1:15" ht="12" customHeight="1">
      <c r="A108" s="88" t="s">
        <v>495</v>
      </c>
      <c r="B108" s="89" t="s">
        <v>606</v>
      </c>
      <c r="C108" s="36" t="s">
        <v>605</v>
      </c>
      <c r="D108" s="17" t="s">
        <v>604</v>
      </c>
      <c r="E108" s="17" t="s">
        <v>603</v>
      </c>
      <c r="F108" s="17" t="s">
        <v>602</v>
      </c>
      <c r="G108" s="17" t="s">
        <v>601</v>
      </c>
      <c r="H108" s="17" t="s">
        <v>600</v>
      </c>
      <c r="I108" s="17" t="s">
        <v>599</v>
      </c>
      <c r="J108" s="90">
        <f t="shared" si="10"/>
        <v>557.04600000000005</v>
      </c>
      <c r="K108" s="101">
        <v>1.3263</v>
      </c>
      <c r="L108" s="90">
        <f t="shared" si="11"/>
        <v>640.60289999999998</v>
      </c>
      <c r="M108" s="102">
        <f t="shared" si="12"/>
        <v>1.525245</v>
      </c>
    </row>
    <row r="109" spans="1:15" ht="12" customHeight="1">
      <c r="A109" s="88" t="s">
        <v>496</v>
      </c>
      <c r="B109" s="89" t="s">
        <v>612</v>
      </c>
      <c r="C109" s="37" t="s">
        <v>611</v>
      </c>
      <c r="D109" s="37" t="s">
        <v>610</v>
      </c>
      <c r="E109" s="20"/>
      <c r="F109" s="20"/>
      <c r="G109" s="43" t="s">
        <v>609</v>
      </c>
      <c r="H109" s="43" t="s">
        <v>608</v>
      </c>
      <c r="I109" s="43" t="s">
        <v>607</v>
      </c>
      <c r="J109" s="90">
        <f t="shared" si="10"/>
        <v>888.55200000000002</v>
      </c>
      <c r="K109" s="101">
        <v>2.1156000000000001</v>
      </c>
      <c r="L109" s="90">
        <f t="shared" si="11"/>
        <v>1021.8348</v>
      </c>
      <c r="M109" s="102">
        <f t="shared" si="12"/>
        <v>2.4329399999999999</v>
      </c>
    </row>
    <row r="110" spans="1:15" ht="12" customHeight="1">
      <c r="A110" s="88" t="s">
        <v>497</v>
      </c>
      <c r="B110" s="94" t="s">
        <v>619</v>
      </c>
      <c r="C110" s="45" t="s">
        <v>618</v>
      </c>
      <c r="D110" s="20" t="s">
        <v>617</v>
      </c>
      <c r="E110" s="20" t="s">
        <v>616</v>
      </c>
      <c r="F110" s="45" t="s">
        <v>615</v>
      </c>
      <c r="G110" s="46" t="s">
        <v>614</v>
      </c>
      <c r="H110" s="20"/>
      <c r="I110" s="46" t="s">
        <v>613</v>
      </c>
      <c r="J110" s="90">
        <f t="shared" si="10"/>
        <v>468.55199999999996</v>
      </c>
      <c r="K110" s="101">
        <v>1.1155999999999999</v>
      </c>
      <c r="L110" s="90">
        <f t="shared" si="11"/>
        <v>538.83479999999986</v>
      </c>
      <c r="M110" s="102">
        <f t="shared" si="12"/>
        <v>1.2829399999999997</v>
      </c>
    </row>
    <row r="111" spans="1:15" ht="12" customHeight="1">
      <c r="A111" s="88" t="s">
        <v>498</v>
      </c>
      <c r="B111" s="94" t="s">
        <v>626</v>
      </c>
      <c r="C111" s="20" t="s">
        <v>625</v>
      </c>
      <c r="D111" s="20" t="s">
        <v>624</v>
      </c>
      <c r="E111" s="20"/>
      <c r="F111" s="20" t="s">
        <v>623</v>
      </c>
      <c r="G111" s="46" t="s">
        <v>622</v>
      </c>
      <c r="H111" s="46" t="s">
        <v>621</v>
      </c>
      <c r="I111" s="46" t="s">
        <v>620</v>
      </c>
      <c r="J111" s="90">
        <f t="shared" si="10"/>
        <v>506.56199999999995</v>
      </c>
      <c r="K111" s="101">
        <v>1.2060999999999999</v>
      </c>
      <c r="L111" s="90">
        <f t="shared" si="11"/>
        <v>582.54629999999997</v>
      </c>
      <c r="M111" s="102">
        <f t="shared" si="12"/>
        <v>1.3870149999999999</v>
      </c>
    </row>
    <row r="112" spans="1:15" ht="12" customHeight="1">
      <c r="A112" s="88" t="s">
        <v>499</v>
      </c>
      <c r="B112" s="89" t="s">
        <v>634</v>
      </c>
      <c r="C112" s="37" t="s">
        <v>633</v>
      </c>
      <c r="D112" s="17" t="s">
        <v>632</v>
      </c>
      <c r="E112" s="37" t="s">
        <v>631</v>
      </c>
      <c r="F112" s="44" t="s">
        <v>630</v>
      </c>
      <c r="G112" s="43" t="s">
        <v>629</v>
      </c>
      <c r="H112" s="43" t="s">
        <v>628</v>
      </c>
      <c r="I112" s="43" t="s">
        <v>627</v>
      </c>
      <c r="J112" s="90">
        <f t="shared" si="10"/>
        <v>641.298</v>
      </c>
      <c r="K112" s="101">
        <v>1.5268999999999999</v>
      </c>
      <c r="L112" s="90">
        <f t="shared" si="11"/>
        <v>737.4926999999999</v>
      </c>
      <c r="M112" s="102">
        <f t="shared" si="12"/>
        <v>1.7559349999999998</v>
      </c>
    </row>
    <row r="113" spans="1:14" ht="12" customHeight="1">
      <c r="A113" s="95" t="s">
        <v>500</v>
      </c>
      <c r="B113" s="94" t="s">
        <v>641</v>
      </c>
      <c r="C113" s="20" t="s">
        <v>640</v>
      </c>
      <c r="D113" s="20" t="s">
        <v>639</v>
      </c>
      <c r="E113" s="20" t="s">
        <v>638</v>
      </c>
      <c r="F113" s="20" t="s">
        <v>637</v>
      </c>
      <c r="G113" s="46" t="s">
        <v>636</v>
      </c>
      <c r="H113" s="20"/>
      <c r="I113" s="46" t="s">
        <v>635</v>
      </c>
      <c r="J113" s="90">
        <f t="shared" si="10"/>
        <v>568.89</v>
      </c>
      <c r="K113" s="101">
        <v>1.3545</v>
      </c>
      <c r="L113" s="90">
        <f t="shared" si="11"/>
        <v>654.22349999999994</v>
      </c>
      <c r="M113" s="102">
        <f t="shared" si="12"/>
        <v>1.5576749999999999</v>
      </c>
    </row>
    <row r="114" spans="1:14" ht="12" customHeight="1">
      <c r="A114" s="100" t="s">
        <v>740</v>
      </c>
      <c r="B114" s="94" t="s">
        <v>783</v>
      </c>
      <c r="C114" s="45" t="s">
        <v>784</v>
      </c>
      <c r="D114" s="20" t="s">
        <v>785</v>
      </c>
      <c r="E114" s="20" t="s">
        <v>786</v>
      </c>
      <c r="F114" s="45"/>
      <c r="G114" s="46" t="s">
        <v>787</v>
      </c>
      <c r="H114" s="20"/>
      <c r="I114" s="46" t="s">
        <v>741</v>
      </c>
      <c r="J114" s="90">
        <f t="shared" si="10"/>
        <v>619.37399999999991</v>
      </c>
      <c r="K114" s="101">
        <v>1.4746999999999999</v>
      </c>
      <c r="L114" s="90">
        <f t="shared" si="11"/>
        <v>712.28009999999995</v>
      </c>
      <c r="M114" s="102">
        <f t="shared" si="12"/>
        <v>1.6959049999999998</v>
      </c>
    </row>
    <row r="115" spans="1:14" ht="12" customHeight="1">
      <c r="A115" s="100" t="s">
        <v>742</v>
      </c>
      <c r="B115" s="94" t="s">
        <v>789</v>
      </c>
      <c r="C115" s="45" t="s">
        <v>788</v>
      </c>
      <c r="D115" s="20" t="s">
        <v>790</v>
      </c>
      <c r="E115" s="20" t="s">
        <v>791</v>
      </c>
      <c r="F115" s="45"/>
      <c r="G115" s="46" t="s">
        <v>792</v>
      </c>
      <c r="H115" s="20"/>
      <c r="I115" s="46" t="s">
        <v>743</v>
      </c>
      <c r="J115" s="90">
        <f t="shared" si="10"/>
        <v>627.85799999999995</v>
      </c>
      <c r="K115" s="101">
        <v>1.4948999999999999</v>
      </c>
      <c r="L115" s="90">
        <f t="shared" si="11"/>
        <v>722.0367</v>
      </c>
      <c r="M115" s="102">
        <f t="shared" si="12"/>
        <v>1.7191349999999999</v>
      </c>
    </row>
    <row r="116" spans="1:14" ht="12" customHeight="1">
      <c r="A116" s="100" t="s">
        <v>744</v>
      </c>
      <c r="B116" s="94" t="s">
        <v>793</v>
      </c>
      <c r="C116" s="45" t="s">
        <v>794</v>
      </c>
      <c r="D116" s="20" t="s">
        <v>795</v>
      </c>
      <c r="E116" s="20" t="s">
        <v>796</v>
      </c>
      <c r="F116" s="45"/>
      <c r="G116" s="46" t="s">
        <v>797</v>
      </c>
      <c r="H116" s="20" t="s">
        <v>798</v>
      </c>
      <c r="I116" s="46" t="s">
        <v>745</v>
      </c>
      <c r="J116" s="90">
        <f t="shared" si="10"/>
        <v>606.64799999999991</v>
      </c>
      <c r="K116" s="101">
        <v>1.4443999999999999</v>
      </c>
      <c r="L116" s="90">
        <f t="shared" si="11"/>
        <v>697.64519999999993</v>
      </c>
      <c r="M116" s="102">
        <f t="shared" si="12"/>
        <v>1.6610599999999998</v>
      </c>
    </row>
    <row r="117" spans="1:14" ht="12" customHeight="1">
      <c r="A117" s="100" t="s">
        <v>746</v>
      </c>
      <c r="B117" s="94" t="s">
        <v>799</v>
      </c>
      <c r="C117" s="45" t="s">
        <v>800</v>
      </c>
      <c r="D117" s="20" t="s">
        <v>801</v>
      </c>
      <c r="E117" s="20" t="s">
        <v>802</v>
      </c>
      <c r="F117" s="45"/>
      <c r="G117" s="46" t="s">
        <v>803</v>
      </c>
      <c r="H117" s="20"/>
      <c r="I117" s="46" t="s">
        <v>747</v>
      </c>
      <c r="J117" s="90">
        <f t="shared" si="10"/>
        <v>623.61599999999999</v>
      </c>
      <c r="K117" s="101">
        <v>1.4847999999999999</v>
      </c>
      <c r="L117" s="90">
        <f t="shared" si="11"/>
        <v>717.15839999999992</v>
      </c>
      <c r="M117" s="102">
        <f t="shared" si="12"/>
        <v>1.7075199999999997</v>
      </c>
    </row>
    <row r="118" spans="1:14" ht="12" customHeight="1">
      <c r="A118" s="100" t="s">
        <v>748</v>
      </c>
      <c r="B118" s="94" t="s">
        <v>804</v>
      </c>
      <c r="C118" s="45" t="s">
        <v>805</v>
      </c>
      <c r="D118" s="20" t="s">
        <v>806</v>
      </c>
      <c r="E118" s="20" t="s">
        <v>807</v>
      </c>
      <c r="F118" s="45"/>
      <c r="G118" s="46" t="s">
        <v>808</v>
      </c>
      <c r="H118" s="20"/>
      <c r="I118" s="46" t="s">
        <v>749</v>
      </c>
      <c r="J118" s="90">
        <f t="shared" si="10"/>
        <v>1115.73</v>
      </c>
      <c r="K118" s="101">
        <v>2.6564999999999999</v>
      </c>
      <c r="L118" s="90">
        <f t="shared" si="11"/>
        <v>1283.0894999999998</v>
      </c>
      <c r="M118" s="102">
        <f t="shared" si="12"/>
        <v>3.0549749999999998</v>
      </c>
    </row>
    <row r="119" spans="1:14" ht="12" customHeight="1">
      <c r="A119" s="100" t="s">
        <v>750</v>
      </c>
      <c r="B119" s="94" t="s">
        <v>809</v>
      </c>
      <c r="C119" s="45" t="s">
        <v>810</v>
      </c>
      <c r="D119" s="20" t="s">
        <v>811</v>
      </c>
      <c r="E119" s="20" t="s">
        <v>812</v>
      </c>
      <c r="F119" s="45"/>
      <c r="G119" s="46" t="s">
        <v>813</v>
      </c>
      <c r="H119" s="20"/>
      <c r="I119" s="46" t="s">
        <v>751</v>
      </c>
      <c r="J119" s="90">
        <f t="shared" si="10"/>
        <v>657.55200000000002</v>
      </c>
      <c r="K119" s="101">
        <v>1.5656000000000001</v>
      </c>
      <c r="L119" s="90">
        <f t="shared" si="11"/>
        <v>756.1848</v>
      </c>
      <c r="M119" s="102">
        <f t="shared" si="12"/>
        <v>1.80044</v>
      </c>
    </row>
    <row r="120" spans="1:14" ht="12" customHeight="1">
      <c r="A120" s="100" t="s">
        <v>752</v>
      </c>
      <c r="B120" s="105" t="s">
        <v>814</v>
      </c>
      <c r="C120" s="45" t="s">
        <v>815</v>
      </c>
      <c r="D120" s="20" t="s">
        <v>816</v>
      </c>
      <c r="E120" s="20"/>
      <c r="F120" s="45"/>
      <c r="G120" s="46" t="s">
        <v>817</v>
      </c>
      <c r="H120" s="20"/>
      <c r="I120" s="46" t="s">
        <v>753</v>
      </c>
      <c r="J120" s="90">
        <f t="shared" si="10"/>
        <v>678.76200000000006</v>
      </c>
      <c r="K120" s="101">
        <v>1.6161000000000001</v>
      </c>
      <c r="L120" s="90">
        <f t="shared" si="11"/>
        <v>780.57629999999995</v>
      </c>
      <c r="M120" s="102">
        <f t="shared" si="12"/>
        <v>1.8585149999999999</v>
      </c>
    </row>
    <row r="121" spans="1:14" ht="12" customHeight="1">
      <c r="A121" s="100" t="s">
        <v>754</v>
      </c>
      <c r="B121" s="94" t="s">
        <v>818</v>
      </c>
      <c r="C121" s="45" t="s">
        <v>819</v>
      </c>
      <c r="D121" s="20" t="s">
        <v>820</v>
      </c>
      <c r="E121" s="20" t="s">
        <v>821</v>
      </c>
      <c r="F121" s="45"/>
      <c r="G121" s="46" t="s">
        <v>822</v>
      </c>
      <c r="H121" s="20"/>
      <c r="I121" s="46" t="s">
        <v>755</v>
      </c>
      <c r="J121" s="90">
        <f t="shared" si="10"/>
        <v>767.84400000000005</v>
      </c>
      <c r="K121" s="101">
        <v>1.8282</v>
      </c>
      <c r="L121" s="90">
        <f t="shared" si="11"/>
        <v>883.02060000000006</v>
      </c>
      <c r="M121" s="102">
        <f t="shared" si="12"/>
        <v>2.10243</v>
      </c>
    </row>
    <row r="122" spans="1:14" ht="12" customHeight="1">
      <c r="A122" s="100" t="s">
        <v>756</v>
      </c>
      <c r="B122" s="94" t="s">
        <v>823</v>
      </c>
      <c r="C122" s="45" t="s">
        <v>824</v>
      </c>
      <c r="D122" s="20" t="s">
        <v>825</v>
      </c>
      <c r="E122" s="20" t="s">
        <v>826</v>
      </c>
      <c r="F122" s="45"/>
      <c r="G122" s="46" t="s">
        <v>827</v>
      </c>
      <c r="H122" s="20"/>
      <c r="I122" s="46" t="s">
        <v>757</v>
      </c>
      <c r="J122" s="90">
        <f t="shared" si="10"/>
        <v>890.904</v>
      </c>
      <c r="K122" s="101">
        <v>2.1212</v>
      </c>
      <c r="L122" s="90">
        <f t="shared" si="11"/>
        <v>1024.5396000000001</v>
      </c>
      <c r="M122" s="102">
        <f t="shared" si="12"/>
        <v>2.4393799999999999</v>
      </c>
    </row>
    <row r="123" spans="1:14" ht="12" customHeight="1">
      <c r="A123" s="100" t="s">
        <v>758</v>
      </c>
      <c r="B123" s="94" t="s">
        <v>828</v>
      </c>
      <c r="C123" s="45" t="s">
        <v>829</v>
      </c>
      <c r="D123" s="20" t="s">
        <v>830</v>
      </c>
      <c r="E123" s="20"/>
      <c r="F123" s="45"/>
      <c r="G123" s="46" t="s">
        <v>831</v>
      </c>
      <c r="H123" s="20"/>
      <c r="I123" s="46" t="s">
        <v>759</v>
      </c>
      <c r="J123" s="90">
        <f t="shared" si="10"/>
        <v>708.45600000000002</v>
      </c>
      <c r="K123" s="101">
        <v>1.6868000000000001</v>
      </c>
      <c r="L123" s="90">
        <f t="shared" si="11"/>
        <v>814.72439999999995</v>
      </c>
      <c r="M123" s="102">
        <f t="shared" si="12"/>
        <v>1.9398199999999999</v>
      </c>
    </row>
    <row r="124" spans="1:14" ht="12" customHeight="1">
      <c r="A124" s="100" t="s">
        <v>760</v>
      </c>
      <c r="B124" s="94" t="s">
        <v>832</v>
      </c>
      <c r="C124" s="45" t="s">
        <v>833</v>
      </c>
      <c r="D124" s="20" t="s">
        <v>834</v>
      </c>
      <c r="E124" s="20" t="s">
        <v>835</v>
      </c>
      <c r="F124" s="45"/>
      <c r="G124" s="46" t="s">
        <v>836</v>
      </c>
      <c r="H124" s="20"/>
      <c r="I124" s="46" t="s">
        <v>761</v>
      </c>
      <c r="J124" s="90">
        <f t="shared" si="10"/>
        <v>627.85799999999995</v>
      </c>
      <c r="K124" s="101">
        <v>1.4948999999999999</v>
      </c>
      <c r="L124" s="90">
        <f t="shared" si="11"/>
        <v>722.0367</v>
      </c>
      <c r="M124" s="102">
        <f t="shared" si="12"/>
        <v>1.7191349999999999</v>
      </c>
    </row>
    <row r="125" spans="1:14" ht="12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2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2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2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2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2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2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2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2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2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2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2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2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</sheetData>
  <sortState ref="A6:M26">
    <sortCondition ref="A6"/>
  </sortState>
  <mergeCells count="10">
    <mergeCell ref="A83:L83"/>
    <mergeCell ref="A59:L59"/>
    <mergeCell ref="A49:L49"/>
    <mergeCell ref="O1:P2"/>
    <mergeCell ref="O3:P3"/>
    <mergeCell ref="A1:L1"/>
    <mergeCell ref="A3:B3"/>
    <mergeCell ref="A2:L2"/>
    <mergeCell ref="A5:L5"/>
    <mergeCell ref="A36:L36"/>
  </mergeCells>
  <hyperlinks>
    <hyperlink ref="A6" r:id="rId1" xr:uid="{00000000-0004-0000-0000-000000000000}"/>
    <hyperlink ref="A7" r:id="rId2" xr:uid="{00000000-0004-0000-0000-000001000000}"/>
    <hyperlink ref="A8" r:id="rId3" xr:uid="{00000000-0004-0000-0000-000002000000}"/>
    <hyperlink ref="A9" r:id="rId4" xr:uid="{00000000-0004-0000-0000-000003000000}"/>
    <hyperlink ref="A11" r:id="rId5" xr:uid="{00000000-0004-0000-0000-000004000000}"/>
    <hyperlink ref="A12" r:id="rId6" xr:uid="{00000000-0004-0000-0000-000005000000}"/>
    <hyperlink ref="A14" r:id="rId7" xr:uid="{00000000-0004-0000-0000-000006000000}"/>
    <hyperlink ref="A15" r:id="rId8" xr:uid="{00000000-0004-0000-0000-000007000000}"/>
    <hyperlink ref="A16" r:id="rId9" xr:uid="{00000000-0004-0000-0000-000008000000}"/>
    <hyperlink ref="A17" r:id="rId10" xr:uid="{00000000-0004-0000-0000-000009000000}"/>
    <hyperlink ref="A20" r:id="rId11" xr:uid="{00000000-0004-0000-0000-00000A000000}"/>
    <hyperlink ref="A21" r:id="rId12" xr:uid="{00000000-0004-0000-0000-00000B000000}"/>
    <hyperlink ref="A22" r:id="rId13" xr:uid="{00000000-0004-0000-0000-00000C000000}"/>
    <hyperlink ref="A23" r:id="rId14" xr:uid="{00000000-0004-0000-0000-00000D000000}"/>
    <hyperlink ref="A28" r:id="rId15" xr:uid="{00000000-0004-0000-0000-00000E000000}"/>
    <hyperlink ref="A30" r:id="rId16" xr:uid="{00000000-0004-0000-0000-00000F000000}"/>
    <hyperlink ref="A31" r:id="rId17" xr:uid="{00000000-0004-0000-0000-000010000000}"/>
    <hyperlink ref="A32" r:id="rId18" xr:uid="{00000000-0004-0000-0000-000011000000}"/>
    <hyperlink ref="A50" r:id="rId19" xr:uid="{00000000-0004-0000-0000-000012000000}"/>
    <hyperlink ref="A51" r:id="rId20" xr:uid="{00000000-0004-0000-0000-000013000000}"/>
    <hyperlink ref="A53" r:id="rId21" xr:uid="{00000000-0004-0000-0000-000014000000}"/>
    <hyperlink ref="A54" r:id="rId22" xr:uid="{00000000-0004-0000-0000-000015000000}"/>
    <hyperlink ref="A57" r:id="rId23" xr:uid="{00000000-0004-0000-0000-000016000000}"/>
    <hyperlink ref="A58" r:id="rId24" xr:uid="{00000000-0004-0000-0000-000017000000}"/>
    <hyperlink ref="A84" r:id="rId25" xr:uid="{00000000-0004-0000-0000-000018000000}"/>
    <hyperlink ref="A103" r:id="rId26" display="BFA-PU-2215" xr:uid="{00000000-0004-0000-0000-000019000000}"/>
    <hyperlink ref="A113" r:id="rId27" xr:uid="{00000000-0004-0000-0000-00001A000000}"/>
    <hyperlink ref="A112" r:id="rId28" xr:uid="{00000000-0004-0000-0000-00001B000000}"/>
    <hyperlink ref="A111" r:id="rId29" xr:uid="{00000000-0004-0000-0000-00001C000000}"/>
    <hyperlink ref="A110" r:id="rId30" xr:uid="{00000000-0004-0000-0000-00001D000000}"/>
    <hyperlink ref="A109" r:id="rId31" xr:uid="{00000000-0004-0000-0000-00001E000000}"/>
    <hyperlink ref="A108" r:id="rId32" xr:uid="{00000000-0004-0000-0000-00001F000000}"/>
    <hyperlink ref="A107" r:id="rId33" xr:uid="{00000000-0004-0000-0000-000020000000}"/>
    <hyperlink ref="A106" r:id="rId34" xr:uid="{00000000-0004-0000-0000-000021000000}"/>
    <hyperlink ref="A104" r:id="rId35" xr:uid="{00000000-0004-0000-0000-000022000000}"/>
    <hyperlink ref="A88" r:id="rId36" xr:uid="{00000000-0004-0000-0000-000023000000}"/>
    <hyperlink ref="A97" r:id="rId37" xr:uid="{00000000-0004-0000-0000-000024000000}"/>
    <hyperlink ref="A102" r:id="rId38" xr:uid="{00000000-0004-0000-0000-000025000000}"/>
    <hyperlink ref="A101" r:id="rId39" xr:uid="{00000000-0004-0000-0000-000026000000}"/>
    <hyperlink ref="A90" r:id="rId40" xr:uid="{00000000-0004-0000-0000-000027000000}"/>
    <hyperlink ref="A93" r:id="rId41" xr:uid="{00000000-0004-0000-0000-000028000000}"/>
    <hyperlink ref="A92" r:id="rId42" xr:uid="{00000000-0004-0000-0000-000029000000}"/>
    <hyperlink ref="A100" r:id="rId43" xr:uid="{00000000-0004-0000-0000-00002A000000}"/>
    <hyperlink ref="A99" r:id="rId44" xr:uid="{00000000-0004-0000-0000-00002B000000}"/>
    <hyperlink ref="A91" r:id="rId45" xr:uid="{00000000-0004-0000-0000-00002C000000}"/>
    <hyperlink ref="A89" r:id="rId46" xr:uid="{00000000-0004-0000-0000-00002D000000}"/>
    <hyperlink ref="A98" r:id="rId47" xr:uid="{00000000-0004-0000-0000-00002E000000}"/>
    <hyperlink ref="A87" r:id="rId48" xr:uid="{00000000-0004-0000-0000-00002F000000}"/>
    <hyperlink ref="A96" r:id="rId49" xr:uid="{00000000-0004-0000-0000-000030000000}"/>
    <hyperlink ref="A85" r:id="rId50" xr:uid="{00000000-0004-0000-0000-000031000000}"/>
    <hyperlink ref="A94" r:id="rId51" xr:uid="{00000000-0004-0000-0000-000032000000}"/>
    <hyperlink ref="A86" r:id="rId52" xr:uid="{00000000-0004-0000-0000-000033000000}"/>
    <hyperlink ref="A95" r:id="rId53" xr:uid="{00000000-0004-0000-0000-000034000000}"/>
    <hyperlink ref="A105" r:id="rId54" xr:uid="{00000000-0004-0000-0000-000035000000}"/>
    <hyperlink ref="A18" r:id="rId55" xr:uid="{00000000-0004-0000-0000-000036000000}"/>
    <hyperlink ref="A24" r:id="rId56" xr:uid="{00000000-0004-0000-0000-000037000000}"/>
    <hyperlink ref="A26" r:id="rId57" xr:uid="{00000000-0004-0000-0000-000038000000}"/>
    <hyperlink ref="A27" r:id="rId58" xr:uid="{00000000-0004-0000-0000-000039000000}"/>
    <hyperlink ref="A33" r:id="rId59" xr:uid="{00000000-0004-0000-0000-00003A000000}"/>
    <hyperlink ref="A37" r:id="rId60" xr:uid="{00000000-0004-0000-0000-00003B000000}"/>
    <hyperlink ref="A38" r:id="rId61" xr:uid="{00000000-0004-0000-0000-00003C000000}"/>
    <hyperlink ref="A40" r:id="rId62" xr:uid="{00000000-0004-0000-0000-00003D000000}"/>
    <hyperlink ref="A41" r:id="rId63" xr:uid="{00000000-0004-0000-0000-00003E000000}"/>
    <hyperlink ref="A42" r:id="rId64" xr:uid="{00000000-0004-0000-0000-00003F000000}"/>
    <hyperlink ref="A43" r:id="rId65" xr:uid="{00000000-0004-0000-0000-000040000000}"/>
    <hyperlink ref="A44" r:id="rId66" xr:uid="{00000000-0004-0000-0000-000041000000}"/>
    <hyperlink ref="A45" r:id="rId67" xr:uid="{00000000-0004-0000-0000-000042000000}"/>
    <hyperlink ref="A47" r:id="rId68" xr:uid="{00000000-0004-0000-0000-000043000000}"/>
    <hyperlink ref="A63" r:id="rId69" display="НСФ-1" xr:uid="{00000000-0004-0000-0000-000044000000}"/>
    <hyperlink ref="A64" r:id="rId70" display="НСФ-2" xr:uid="{00000000-0004-0000-0000-000045000000}"/>
    <hyperlink ref="A65" r:id="rId71" display="НСФ-3" xr:uid="{00000000-0004-0000-0000-000046000000}"/>
    <hyperlink ref="A66" r:id="rId72" display="НСФ-4" xr:uid="{00000000-0004-0000-0000-000047000000}"/>
    <hyperlink ref="A67" r:id="rId73" display="НСФ-5" xr:uid="{00000000-0004-0000-0000-000048000000}"/>
    <hyperlink ref="A68" r:id="rId74" display="НСФ-6" xr:uid="{00000000-0004-0000-0000-000049000000}"/>
    <hyperlink ref="A69" r:id="rId75" display="НСФ-7" xr:uid="{00000000-0004-0000-0000-00004A000000}"/>
    <hyperlink ref="A70" r:id="rId76" display="НСФ-8" xr:uid="{00000000-0004-0000-0000-00004B000000}"/>
    <hyperlink ref="A71" r:id="rId77" display="НСФ-9" xr:uid="{00000000-0004-0000-0000-00004C000000}"/>
    <hyperlink ref="A72" r:id="rId78" display="НСФ-10" xr:uid="{00000000-0004-0000-0000-00004D000000}"/>
    <hyperlink ref="A73" r:id="rId79" display="НСФ-11" xr:uid="{00000000-0004-0000-0000-00004E000000}"/>
    <hyperlink ref="A74" r:id="rId80" display="C-101" xr:uid="{00000000-0004-0000-0000-00004F000000}"/>
    <hyperlink ref="A75" r:id="rId81" display="C-102" xr:uid="{00000000-0004-0000-0000-000050000000}"/>
    <hyperlink ref="A76" r:id="rId82" display="C-103" xr:uid="{00000000-0004-0000-0000-000051000000}"/>
    <hyperlink ref="A77" r:id="rId83" display="C-108" xr:uid="{00000000-0004-0000-0000-000052000000}"/>
    <hyperlink ref="A78" r:id="rId84" display="C-201" xr:uid="{00000000-0004-0000-0000-000053000000}"/>
    <hyperlink ref="A79" r:id="rId85" display="C-207" xr:uid="{00000000-0004-0000-0000-000054000000}"/>
    <hyperlink ref="A80" r:id="rId86" display="C-401" xr:uid="{00000000-0004-0000-0000-000055000000}"/>
    <hyperlink ref="A81" r:id="rId87" display="C-801" xr:uid="{00000000-0004-0000-0000-000056000000}"/>
    <hyperlink ref="A82" r:id="rId88" display="C-9205" xr:uid="{00000000-0004-0000-0000-000057000000}"/>
    <hyperlink ref="A10" r:id="rId89" xr:uid="{00000000-0004-0000-0000-000058000000}"/>
    <hyperlink ref="A13" r:id="rId90" xr:uid="{00000000-0004-0000-0000-000059000000}"/>
    <hyperlink ref="A124" r:id="rId91" xr:uid="{00000000-0004-0000-0000-00005A000000}"/>
    <hyperlink ref="A123" r:id="rId92" xr:uid="{00000000-0004-0000-0000-00005B000000}"/>
    <hyperlink ref="A122" r:id="rId93" xr:uid="{00000000-0004-0000-0000-00005C000000}"/>
    <hyperlink ref="A121" r:id="rId94" xr:uid="{00000000-0004-0000-0000-00005D000000}"/>
    <hyperlink ref="A120" r:id="rId95" xr:uid="{00000000-0004-0000-0000-00005E000000}"/>
    <hyperlink ref="A119" r:id="rId96" xr:uid="{00000000-0004-0000-0000-00005F000000}"/>
    <hyperlink ref="A118" r:id="rId97" xr:uid="{00000000-0004-0000-0000-000060000000}"/>
    <hyperlink ref="A117" r:id="rId98" xr:uid="{00000000-0004-0000-0000-000061000000}"/>
    <hyperlink ref="A116" r:id="rId99" xr:uid="{00000000-0004-0000-0000-000062000000}"/>
    <hyperlink ref="A115" r:id="rId100" xr:uid="{00000000-0004-0000-0000-000063000000}"/>
    <hyperlink ref="A114" r:id="rId101" xr:uid="{00000000-0004-0000-0000-000064000000}"/>
    <hyperlink ref="A60" r:id="rId102" xr:uid="{00000000-0004-0000-0000-000065000000}"/>
    <hyperlink ref="A61" r:id="rId103" xr:uid="{00000000-0004-0000-0000-000066000000}"/>
    <hyperlink ref="A62" r:id="rId104" xr:uid="{00000000-0004-0000-0000-000067000000}"/>
  </hyperlinks>
  <pageMargins left="0.51181102362204722" right="0.11811023622047245" top="0.23622047244094491" bottom="0.19685039370078741" header="0.31496062992125984" footer="0.31496062992125984"/>
  <pageSetup paperSize="9" fitToHeight="0" orientation="landscape" r:id="rId105"/>
  <ignoredErrors>
    <ignoredError sqref="C124 C115:C116" numberStoredAsText="1"/>
  </ignoredErrors>
  <drawing r:id="rId106"/>
  <legacyDrawing r:id="rId107"/>
  <oleObjects>
    <mc:AlternateContent xmlns:mc="http://schemas.openxmlformats.org/markup-compatibility/2006">
      <mc:Choice Requires="x14">
        <oleObject progId="PBrush" shapeId="1025" r:id="rId108">
          <objectPr defaultSize="0" autoPict="0" r:id="rId109">
            <anchor moveWithCells="1" siz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9525</xdr:colOff>
                <xdr:row>42</xdr:row>
                <xdr:rowOff>0</xdr:rowOff>
              </to>
            </anchor>
          </objectPr>
        </oleObject>
      </mc:Choice>
      <mc:Fallback>
        <oleObject progId="PBrush" shapeId="1025" r:id="rId108"/>
      </mc:Fallback>
    </mc:AlternateContent>
    <mc:AlternateContent xmlns:mc="http://schemas.openxmlformats.org/markup-compatibility/2006">
      <mc:Choice Requires="x14">
        <oleObject progId="PBrush" shapeId="1026" r:id="rId110">
          <objectPr defaultSize="0" autoPict="0" r:id="rId109">
            <anchor moveWithCells="1" siz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9525</xdr:colOff>
                <xdr:row>42</xdr:row>
                <xdr:rowOff>0</xdr:rowOff>
              </to>
            </anchor>
          </objectPr>
        </oleObject>
      </mc:Choice>
      <mc:Fallback>
        <oleObject progId="PBrush" shapeId="1026" r:id="rId1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topLeftCell="A64" workbookViewId="0">
      <selection activeCell="M86" sqref="M86"/>
    </sheetView>
  </sheetViews>
  <sheetFormatPr defaultRowHeight="15"/>
  <cols>
    <col min="2" max="2" width="43.42578125" customWidth="1"/>
    <col min="3" max="3" width="70.85546875" customWidth="1"/>
    <col min="4" max="4" width="14.42578125" customWidth="1"/>
    <col min="5" max="5" width="19" customWidth="1"/>
    <col min="6" max="8" width="14.42578125" customWidth="1"/>
    <col min="10" max="10" width="12.7109375" customWidth="1"/>
    <col min="11" max="11" width="13.5703125" customWidth="1"/>
  </cols>
  <sheetData>
    <row r="1" spans="1:11">
      <c r="A1" s="119" t="s">
        <v>405</v>
      </c>
      <c r="B1" s="120"/>
      <c r="C1" s="120"/>
      <c r="D1" s="120"/>
      <c r="E1" s="120"/>
      <c r="F1" s="120"/>
      <c r="G1" s="120"/>
      <c r="H1" s="120"/>
      <c r="I1" s="120"/>
      <c r="J1" s="120"/>
      <c r="K1" s="29"/>
    </row>
    <row r="2" spans="1:11" ht="15.75" thickBo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29"/>
    </row>
    <row r="3" spans="1:11" ht="34.5" thickBot="1">
      <c r="A3" s="123" t="s">
        <v>379</v>
      </c>
      <c r="B3" s="124"/>
      <c r="C3" s="8" t="s">
        <v>0</v>
      </c>
      <c r="D3" s="8" t="s">
        <v>1</v>
      </c>
      <c r="E3" s="8" t="s">
        <v>2</v>
      </c>
      <c r="F3" s="23" t="s">
        <v>3</v>
      </c>
      <c r="G3" s="8" t="s">
        <v>4</v>
      </c>
      <c r="H3" s="8" t="s">
        <v>107</v>
      </c>
      <c r="I3" s="8" t="s">
        <v>5</v>
      </c>
      <c r="J3" s="15" t="s">
        <v>152</v>
      </c>
      <c r="K3" s="16" t="s">
        <v>153</v>
      </c>
    </row>
    <row r="4" spans="1:11" ht="15.75" thickBot="1">
      <c r="A4" s="24"/>
      <c r="B4" s="25"/>
      <c r="C4" s="26"/>
      <c r="D4" s="26"/>
      <c r="E4" s="26"/>
      <c r="F4" s="27"/>
      <c r="G4" s="26"/>
      <c r="H4" s="26"/>
      <c r="I4" s="26"/>
      <c r="J4" s="28"/>
      <c r="K4" s="29"/>
    </row>
    <row r="5" spans="1:11" ht="15.75" thickBot="1">
      <c r="A5" s="117" t="s">
        <v>406</v>
      </c>
      <c r="B5" s="118"/>
      <c r="C5" s="118"/>
      <c r="D5" s="118"/>
      <c r="E5" s="118"/>
      <c r="F5" s="118"/>
      <c r="G5" s="118"/>
      <c r="H5" s="118"/>
      <c r="I5" s="118"/>
      <c r="J5" s="118"/>
      <c r="K5" s="31">
        <v>0</v>
      </c>
    </row>
    <row r="6" spans="1:11" ht="28.5" customHeight="1" thickBot="1">
      <c r="A6" s="47" t="s">
        <v>158</v>
      </c>
      <c r="B6" s="9" t="s">
        <v>10</v>
      </c>
      <c r="C6" s="35" t="s">
        <v>11</v>
      </c>
      <c r="D6" s="7" t="s">
        <v>135</v>
      </c>
      <c r="E6" s="7" t="s">
        <v>12</v>
      </c>
      <c r="F6" s="7" t="s">
        <v>13</v>
      </c>
      <c r="G6" s="7" t="s">
        <v>151</v>
      </c>
      <c r="H6" s="7" t="s">
        <v>109</v>
      </c>
      <c r="I6" s="18" t="s">
        <v>99</v>
      </c>
      <c r="J6" s="32">
        <v>1.1299999999999999</v>
      </c>
      <c r="K6" s="31">
        <f>J6*1.15</f>
        <v>1.2994999999999999</v>
      </c>
    </row>
    <row r="7" spans="1:11" ht="104.25" customHeight="1" thickBot="1">
      <c r="A7" s="47" t="s">
        <v>159</v>
      </c>
      <c r="B7" s="48" t="s">
        <v>374</v>
      </c>
      <c r="C7" s="35" t="s">
        <v>375</v>
      </c>
      <c r="D7" s="7" t="s">
        <v>135</v>
      </c>
      <c r="E7" s="7"/>
      <c r="F7" s="7"/>
      <c r="G7" s="7" t="s">
        <v>376</v>
      </c>
      <c r="H7" s="7"/>
      <c r="I7" s="18" t="s">
        <v>205</v>
      </c>
      <c r="J7" s="32">
        <v>1.2363</v>
      </c>
      <c r="K7" s="31">
        <f t="shared" ref="K7:K85" si="0">J7*1.15</f>
        <v>1.4217449999999998</v>
      </c>
    </row>
    <row r="8" spans="1:11" ht="15.75" thickBot="1">
      <c r="A8" s="47" t="s">
        <v>172</v>
      </c>
      <c r="B8" s="10" t="s">
        <v>71</v>
      </c>
      <c r="C8" s="18" t="s">
        <v>72</v>
      </c>
      <c r="D8" s="18" t="s">
        <v>6</v>
      </c>
      <c r="E8" s="18" t="s">
        <v>73</v>
      </c>
      <c r="F8" s="17" t="s">
        <v>74</v>
      </c>
      <c r="G8" s="18" t="s">
        <v>140</v>
      </c>
      <c r="H8" s="18" t="s">
        <v>117</v>
      </c>
      <c r="I8" s="18" t="s">
        <v>380</v>
      </c>
      <c r="J8" s="32">
        <v>0.82379999999999998</v>
      </c>
      <c r="K8" s="31">
        <f t="shared" si="0"/>
        <v>0.94736999999999993</v>
      </c>
    </row>
    <row r="9" spans="1:11" ht="15.75" thickBot="1">
      <c r="A9" s="47" t="s">
        <v>168</v>
      </c>
      <c r="B9" s="10" t="s">
        <v>50</v>
      </c>
      <c r="C9" s="18" t="s">
        <v>51</v>
      </c>
      <c r="D9" s="18" t="s">
        <v>52</v>
      </c>
      <c r="E9" s="34" t="s">
        <v>53</v>
      </c>
      <c r="F9" s="17" t="s">
        <v>54</v>
      </c>
      <c r="G9" s="18" t="s">
        <v>145</v>
      </c>
      <c r="H9" s="18" t="s">
        <v>115</v>
      </c>
      <c r="I9" s="18" t="s">
        <v>91</v>
      </c>
      <c r="J9" s="32">
        <v>0.78129999999999999</v>
      </c>
      <c r="K9" s="31">
        <f t="shared" si="0"/>
        <v>0.89849499999999993</v>
      </c>
    </row>
    <row r="10" spans="1:11" ht="15.75" thickBot="1">
      <c r="A10" s="47" t="s">
        <v>174</v>
      </c>
      <c r="B10" s="11" t="s">
        <v>80</v>
      </c>
      <c r="C10" s="20">
        <v>93156954</v>
      </c>
      <c r="D10" s="21" t="s">
        <v>126</v>
      </c>
      <c r="E10" s="20" t="s">
        <v>81</v>
      </c>
      <c r="F10" s="20" t="s">
        <v>82</v>
      </c>
      <c r="G10" s="20" t="s">
        <v>127</v>
      </c>
      <c r="H10" s="20" t="s">
        <v>119</v>
      </c>
      <c r="I10" s="18" t="s">
        <v>103</v>
      </c>
      <c r="J10" s="32">
        <v>0.87380000000000002</v>
      </c>
      <c r="K10" s="31">
        <f t="shared" si="0"/>
        <v>1.0048699999999999</v>
      </c>
    </row>
    <row r="11" spans="1:11" ht="15.75" thickBot="1">
      <c r="A11" s="47" t="s">
        <v>162</v>
      </c>
      <c r="B11" s="10" t="s">
        <v>23</v>
      </c>
      <c r="C11" s="18" t="s">
        <v>24</v>
      </c>
      <c r="D11" s="18" t="s">
        <v>25</v>
      </c>
      <c r="E11" s="18" t="s">
        <v>26</v>
      </c>
      <c r="F11" s="17" t="s">
        <v>27</v>
      </c>
      <c r="G11" s="18" t="s">
        <v>137</v>
      </c>
      <c r="H11" s="18" t="s">
        <v>112</v>
      </c>
      <c r="I11" s="18" t="s">
        <v>96</v>
      </c>
      <c r="J11" s="32">
        <v>0.80189999999999995</v>
      </c>
      <c r="K11" s="31">
        <f t="shared" si="0"/>
        <v>0.92218499999999992</v>
      </c>
    </row>
    <row r="12" spans="1:11" ht="15.75" thickBot="1">
      <c r="A12" s="47" t="s">
        <v>160</v>
      </c>
      <c r="B12" s="10" t="s">
        <v>14</v>
      </c>
      <c r="C12" s="5" t="s">
        <v>15</v>
      </c>
      <c r="D12" s="5" t="s">
        <v>134</v>
      </c>
      <c r="E12" s="5" t="s">
        <v>16</v>
      </c>
      <c r="F12" s="2" t="s">
        <v>17</v>
      </c>
      <c r="G12" s="5" t="s">
        <v>150</v>
      </c>
      <c r="H12" s="5" t="s">
        <v>110</v>
      </c>
      <c r="I12" s="18" t="s">
        <v>98</v>
      </c>
      <c r="J12" s="32">
        <v>1.1425000000000001</v>
      </c>
      <c r="K12" s="31">
        <f t="shared" si="0"/>
        <v>1.3138749999999999</v>
      </c>
    </row>
    <row r="13" spans="1:11" ht="15.75" thickBot="1">
      <c r="A13" s="47" t="s">
        <v>177</v>
      </c>
      <c r="B13" s="66" t="s">
        <v>18</v>
      </c>
      <c r="C13" s="5">
        <v>6438121</v>
      </c>
      <c r="D13" s="5" t="s">
        <v>377</v>
      </c>
      <c r="E13" s="5" t="s">
        <v>378</v>
      </c>
      <c r="F13" s="65" t="s">
        <v>658</v>
      </c>
      <c r="G13" s="65" t="s">
        <v>657</v>
      </c>
      <c r="H13" s="5"/>
      <c r="I13" s="18" t="s">
        <v>201</v>
      </c>
      <c r="J13" s="32">
        <v>1.5468999999999999</v>
      </c>
      <c r="K13" s="31">
        <f t="shared" si="0"/>
        <v>1.7789349999999997</v>
      </c>
    </row>
    <row r="14" spans="1:11" ht="15.75" thickBot="1">
      <c r="A14" s="47" t="s">
        <v>178</v>
      </c>
      <c r="B14" s="10" t="s">
        <v>28</v>
      </c>
      <c r="C14" s="5"/>
      <c r="D14" s="5"/>
      <c r="E14" s="5"/>
      <c r="F14" s="2"/>
      <c r="G14" s="5"/>
      <c r="H14" s="5"/>
      <c r="I14" s="18" t="s">
        <v>202</v>
      </c>
      <c r="J14" s="32">
        <v>0.9173</v>
      </c>
      <c r="K14" s="31">
        <f t="shared" si="0"/>
        <v>1.0548949999999999</v>
      </c>
    </row>
    <row r="15" spans="1:11" ht="15.75" thickBot="1">
      <c r="A15" s="47" t="s">
        <v>217</v>
      </c>
      <c r="B15" s="10" t="s">
        <v>14</v>
      </c>
      <c r="C15" s="5"/>
      <c r="D15" s="5"/>
      <c r="E15" s="5"/>
      <c r="F15" s="2"/>
      <c r="G15" s="5"/>
      <c r="H15" s="5"/>
      <c r="I15" s="18" t="s">
        <v>203</v>
      </c>
      <c r="J15" s="32">
        <v>1.1613</v>
      </c>
      <c r="K15" s="31">
        <f t="shared" si="0"/>
        <v>1.3354949999999999</v>
      </c>
    </row>
    <row r="16" spans="1:11" ht="15.75" thickBot="1">
      <c r="A16" s="47" t="s">
        <v>179</v>
      </c>
      <c r="B16" s="10"/>
      <c r="C16" s="5"/>
      <c r="D16" s="5"/>
      <c r="E16" s="5"/>
      <c r="F16" s="2"/>
      <c r="G16" s="5"/>
      <c r="H16" s="5"/>
      <c r="I16" s="18" t="s">
        <v>204</v>
      </c>
      <c r="J16" s="32">
        <v>1.9011</v>
      </c>
      <c r="K16" s="31">
        <f t="shared" si="0"/>
        <v>2.1862649999999997</v>
      </c>
    </row>
    <row r="17" spans="1:11" ht="15.75" thickBot="1">
      <c r="A17" s="47" t="s">
        <v>170</v>
      </c>
      <c r="B17" s="10" t="s">
        <v>59</v>
      </c>
      <c r="C17" s="18" t="s">
        <v>60</v>
      </c>
      <c r="D17" s="18" t="s">
        <v>6</v>
      </c>
      <c r="E17" s="18" t="s">
        <v>61</v>
      </c>
      <c r="F17" s="17" t="s">
        <v>62</v>
      </c>
      <c r="G17" s="18" t="s">
        <v>143</v>
      </c>
      <c r="H17" s="18" t="s">
        <v>6</v>
      </c>
      <c r="I17" s="18" t="s">
        <v>105</v>
      </c>
      <c r="J17" s="32">
        <v>0.92630000000000001</v>
      </c>
      <c r="K17" s="31">
        <f t="shared" si="0"/>
        <v>1.065245</v>
      </c>
    </row>
    <row r="18" spans="1:11" ht="15.75" thickBot="1">
      <c r="A18" s="67" t="s">
        <v>165</v>
      </c>
      <c r="B18" s="10" t="s">
        <v>37</v>
      </c>
      <c r="C18" s="18" t="s">
        <v>38</v>
      </c>
      <c r="D18" s="18" t="s">
        <v>6</v>
      </c>
      <c r="E18" s="18" t="s">
        <v>39</v>
      </c>
      <c r="F18" s="17" t="s">
        <v>40</v>
      </c>
      <c r="G18" s="18" t="s">
        <v>41</v>
      </c>
      <c r="H18" s="18" t="s">
        <v>6</v>
      </c>
      <c r="I18" s="18" t="s">
        <v>94</v>
      </c>
      <c r="J18" s="32">
        <v>1.2151515151515151</v>
      </c>
      <c r="K18" s="31">
        <f t="shared" si="0"/>
        <v>1.3974242424242422</v>
      </c>
    </row>
    <row r="19" spans="1:11" ht="15.75" thickBot="1">
      <c r="A19" s="47" t="s">
        <v>173</v>
      </c>
      <c r="B19" s="10" t="s">
        <v>59</v>
      </c>
      <c r="C19" s="18" t="s">
        <v>75</v>
      </c>
      <c r="D19" s="18" t="s">
        <v>128</v>
      </c>
      <c r="E19" s="18" t="s">
        <v>76</v>
      </c>
      <c r="F19" s="17" t="s">
        <v>62</v>
      </c>
      <c r="G19" s="18" t="s">
        <v>139</v>
      </c>
      <c r="H19" s="18" t="s">
        <v>118</v>
      </c>
      <c r="I19" s="18" t="s">
        <v>104</v>
      </c>
      <c r="J19" s="32">
        <v>0.77869999999999995</v>
      </c>
      <c r="K19" s="31">
        <f t="shared" si="0"/>
        <v>0.89550499999999988</v>
      </c>
    </row>
    <row r="20" spans="1:11" ht="15.75" thickBot="1">
      <c r="A20" s="47" t="s">
        <v>156</v>
      </c>
      <c r="B20" s="10" t="s">
        <v>7</v>
      </c>
      <c r="C20" s="33" t="s">
        <v>8</v>
      </c>
      <c r="D20" s="2" t="s">
        <v>136</v>
      </c>
      <c r="E20" s="2"/>
      <c r="F20" s="2" t="s">
        <v>9</v>
      </c>
      <c r="G20" s="2" t="s">
        <v>6</v>
      </c>
      <c r="H20" s="2" t="s">
        <v>108</v>
      </c>
      <c r="I20" s="18" t="s">
        <v>100</v>
      </c>
      <c r="J20" s="32">
        <v>0.8175</v>
      </c>
      <c r="K20" s="31">
        <f t="shared" si="0"/>
        <v>0.94012499999999988</v>
      </c>
    </row>
    <row r="21" spans="1:11" ht="15.75" thickBot="1">
      <c r="A21" s="47" t="s">
        <v>157</v>
      </c>
      <c r="B21" s="10" t="s">
        <v>28</v>
      </c>
      <c r="C21" s="18" t="s">
        <v>29</v>
      </c>
      <c r="D21" s="18" t="s">
        <v>30</v>
      </c>
      <c r="E21" s="18" t="s">
        <v>31</v>
      </c>
      <c r="F21" s="17" t="s">
        <v>32</v>
      </c>
      <c r="G21" s="18" t="s">
        <v>148</v>
      </c>
      <c r="H21" s="18" t="s">
        <v>113</v>
      </c>
      <c r="I21" s="18" t="s">
        <v>97</v>
      </c>
      <c r="J21" s="32">
        <v>0.92379999999999995</v>
      </c>
      <c r="K21" s="31">
        <f t="shared" si="0"/>
        <v>1.0623699999999998</v>
      </c>
    </row>
    <row r="22" spans="1:11" ht="15.75" thickBot="1">
      <c r="A22" s="47" t="s">
        <v>166</v>
      </c>
      <c r="B22" s="10" t="s">
        <v>42</v>
      </c>
      <c r="C22" s="18" t="s">
        <v>43</v>
      </c>
      <c r="D22" s="17" t="s">
        <v>132</v>
      </c>
      <c r="E22" s="17" t="s">
        <v>44</v>
      </c>
      <c r="F22" s="17" t="s">
        <v>45</v>
      </c>
      <c r="G22" s="17" t="s">
        <v>146</v>
      </c>
      <c r="H22" s="17" t="s">
        <v>6</v>
      </c>
      <c r="I22" s="18" t="s">
        <v>93</v>
      </c>
      <c r="J22" s="32">
        <v>0.76629999999999998</v>
      </c>
      <c r="K22" s="31">
        <f t="shared" si="0"/>
        <v>0.88124499999999995</v>
      </c>
    </row>
    <row r="23" spans="1:11" ht="15.75" thickBot="1">
      <c r="A23" s="67" t="s">
        <v>176</v>
      </c>
      <c r="B23" s="10" t="s">
        <v>86</v>
      </c>
      <c r="C23" s="18">
        <v>96565412</v>
      </c>
      <c r="D23" s="17" t="s">
        <v>121</v>
      </c>
      <c r="E23" s="17" t="s">
        <v>26</v>
      </c>
      <c r="F23" s="17" t="s">
        <v>87</v>
      </c>
      <c r="G23" s="17" t="s">
        <v>137</v>
      </c>
      <c r="H23" s="17" t="s">
        <v>6</v>
      </c>
      <c r="I23" s="18" t="s">
        <v>122</v>
      </c>
      <c r="J23" s="32">
        <v>0.99090909090909096</v>
      </c>
      <c r="K23" s="31">
        <f t="shared" si="0"/>
        <v>1.1395454545454544</v>
      </c>
    </row>
    <row r="24" spans="1:11" ht="15.75" thickBot="1">
      <c r="A24" s="67" t="s">
        <v>175</v>
      </c>
      <c r="B24" s="10" t="s">
        <v>123</v>
      </c>
      <c r="C24" s="18" t="s">
        <v>83</v>
      </c>
      <c r="D24" s="18" t="s">
        <v>124</v>
      </c>
      <c r="E24" s="18" t="s">
        <v>84</v>
      </c>
      <c r="F24" s="17" t="s">
        <v>85</v>
      </c>
      <c r="G24" s="30" t="s">
        <v>125</v>
      </c>
      <c r="H24" s="18" t="s">
        <v>120</v>
      </c>
      <c r="I24" s="18" t="s">
        <v>102</v>
      </c>
      <c r="J24" s="32">
        <v>1.8272727272727274</v>
      </c>
      <c r="K24" s="31">
        <f t="shared" si="0"/>
        <v>2.1013636363636365</v>
      </c>
    </row>
    <row r="25" spans="1:11" ht="15.75" thickBot="1">
      <c r="A25" s="67" t="s">
        <v>167</v>
      </c>
      <c r="B25" s="10" t="s">
        <v>46</v>
      </c>
      <c r="C25" s="18" t="s">
        <v>47</v>
      </c>
      <c r="D25" s="18" t="s">
        <v>131</v>
      </c>
      <c r="E25" s="18" t="s">
        <v>48</v>
      </c>
      <c r="F25" s="17" t="s">
        <v>49</v>
      </c>
      <c r="G25" s="18" t="s">
        <v>138</v>
      </c>
      <c r="H25" s="18" t="s">
        <v>6</v>
      </c>
      <c r="I25" s="18" t="s">
        <v>92</v>
      </c>
      <c r="J25" s="32">
        <v>1.0181818181818181</v>
      </c>
      <c r="K25" s="31">
        <f t="shared" si="0"/>
        <v>1.1709090909090907</v>
      </c>
    </row>
    <row r="26" spans="1:11" ht="15.75" thickBot="1">
      <c r="A26" s="67" t="s">
        <v>167</v>
      </c>
      <c r="B26" s="10" t="s">
        <v>77</v>
      </c>
      <c r="C26" s="18" t="s">
        <v>78</v>
      </c>
      <c r="D26" s="18" t="s">
        <v>6</v>
      </c>
      <c r="E26" s="18" t="s">
        <v>79</v>
      </c>
      <c r="F26" s="17" t="s">
        <v>49</v>
      </c>
      <c r="G26" s="18" t="s">
        <v>138</v>
      </c>
      <c r="H26" s="18" t="s">
        <v>6</v>
      </c>
      <c r="I26" s="18" t="s">
        <v>92</v>
      </c>
      <c r="J26" s="32">
        <v>1.2</v>
      </c>
      <c r="K26" s="31">
        <f t="shared" si="0"/>
        <v>1.38</v>
      </c>
    </row>
    <row r="27" spans="1:11" ht="15.75" thickBot="1">
      <c r="A27" s="47" t="s">
        <v>161</v>
      </c>
      <c r="B27" s="10" t="s">
        <v>18</v>
      </c>
      <c r="C27" s="5" t="s">
        <v>19</v>
      </c>
      <c r="D27" s="2" t="s">
        <v>133</v>
      </c>
      <c r="E27" s="2" t="s">
        <v>20</v>
      </c>
      <c r="F27" s="2" t="s">
        <v>21</v>
      </c>
      <c r="G27" s="2" t="s">
        <v>149</v>
      </c>
      <c r="H27" s="2" t="s">
        <v>111</v>
      </c>
      <c r="I27" s="18" t="s">
        <v>106</v>
      </c>
      <c r="J27" s="32">
        <v>1.3438000000000001</v>
      </c>
      <c r="K27" s="31">
        <f t="shared" si="0"/>
        <v>1.5453699999999999</v>
      </c>
    </row>
    <row r="28" spans="1:11" ht="15.75" thickBot="1">
      <c r="A28" s="47" t="s">
        <v>169</v>
      </c>
      <c r="B28" s="10" t="s">
        <v>55</v>
      </c>
      <c r="C28" s="18" t="s">
        <v>56</v>
      </c>
      <c r="D28" s="17" t="s">
        <v>130</v>
      </c>
      <c r="E28" s="17" t="s">
        <v>57</v>
      </c>
      <c r="F28" s="17" t="s">
        <v>58</v>
      </c>
      <c r="G28" s="17" t="s">
        <v>144</v>
      </c>
      <c r="H28" s="17" t="s">
        <v>6</v>
      </c>
      <c r="I28" s="18" t="s">
        <v>90</v>
      </c>
      <c r="J28" s="32">
        <v>1.4536</v>
      </c>
      <c r="K28" s="31">
        <f t="shared" si="0"/>
        <v>1.6716399999999998</v>
      </c>
    </row>
    <row r="29" spans="1:11" ht="15.75" thickBot="1">
      <c r="A29" s="47" t="s">
        <v>171</v>
      </c>
      <c r="B29" s="10" t="s">
        <v>63</v>
      </c>
      <c r="C29" s="18" t="s">
        <v>64</v>
      </c>
      <c r="D29" s="17" t="s">
        <v>129</v>
      </c>
      <c r="E29" s="17" t="s">
        <v>22</v>
      </c>
      <c r="F29" s="17" t="s">
        <v>65</v>
      </c>
      <c r="G29" s="17" t="s">
        <v>142</v>
      </c>
      <c r="H29" s="17" t="s">
        <v>6</v>
      </c>
      <c r="I29" s="18" t="s">
        <v>89</v>
      </c>
      <c r="J29" s="32">
        <v>2.1364000000000001</v>
      </c>
      <c r="K29" s="31">
        <f t="shared" si="0"/>
        <v>2.4568599999999998</v>
      </c>
    </row>
    <row r="30" spans="1:11" ht="15.75" thickBot="1">
      <c r="A30" s="47" t="s">
        <v>163</v>
      </c>
      <c r="B30" s="10" t="s">
        <v>33</v>
      </c>
      <c r="C30" s="18" t="s">
        <v>34</v>
      </c>
      <c r="D30" s="18" t="s">
        <v>6</v>
      </c>
      <c r="E30" s="18" t="s">
        <v>35</v>
      </c>
      <c r="F30" s="17" t="s">
        <v>36</v>
      </c>
      <c r="G30" s="18" t="s">
        <v>147</v>
      </c>
      <c r="H30" s="18" t="s">
        <v>114</v>
      </c>
      <c r="I30" s="18" t="s">
        <v>95</v>
      </c>
      <c r="J30" s="32">
        <v>2.1364000000000001</v>
      </c>
      <c r="K30" s="31">
        <f t="shared" si="0"/>
        <v>2.4568599999999998</v>
      </c>
    </row>
    <row r="31" spans="1:11" ht="15.75" thickBot="1">
      <c r="A31" s="67" t="s">
        <v>164</v>
      </c>
      <c r="B31" s="10" t="s">
        <v>66</v>
      </c>
      <c r="C31" s="22" t="s">
        <v>67</v>
      </c>
      <c r="D31" s="22" t="s">
        <v>68</v>
      </c>
      <c r="E31" s="17" t="s">
        <v>69</v>
      </c>
      <c r="F31" s="17" t="s">
        <v>70</v>
      </c>
      <c r="G31" s="18" t="s">
        <v>141</v>
      </c>
      <c r="H31" s="18" t="s">
        <v>116</v>
      </c>
      <c r="I31" s="18" t="s">
        <v>88</v>
      </c>
      <c r="J31" s="32">
        <v>2.478787878787879</v>
      </c>
      <c r="K31" s="31">
        <f t="shared" si="0"/>
        <v>2.8506060606060606</v>
      </c>
    </row>
    <row r="32" spans="1:11" ht="15.75" thickBot="1">
      <c r="A32" s="12"/>
      <c r="B32" s="10"/>
      <c r="C32" s="22"/>
      <c r="D32" s="22"/>
      <c r="E32" s="17"/>
      <c r="F32" s="17"/>
      <c r="G32" s="18"/>
      <c r="H32" s="18"/>
      <c r="I32" s="18"/>
      <c r="J32" s="32"/>
      <c r="K32" s="31">
        <f t="shared" si="0"/>
        <v>0</v>
      </c>
    </row>
    <row r="33" spans="1:11" ht="15.75" thickBot="1">
      <c r="A33" s="117" t="s">
        <v>410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31">
        <f t="shared" si="0"/>
        <v>0</v>
      </c>
    </row>
    <row r="34" spans="1:11" ht="15.75" thickBot="1">
      <c r="A34" s="47" t="s">
        <v>411</v>
      </c>
      <c r="B34" s="10" t="s">
        <v>415</v>
      </c>
      <c r="C34" s="36" t="s">
        <v>416</v>
      </c>
      <c r="D34" s="36" t="s">
        <v>417</v>
      </c>
      <c r="E34" s="36" t="s">
        <v>418</v>
      </c>
      <c r="F34" s="36" t="s">
        <v>419</v>
      </c>
      <c r="G34" s="17" t="s">
        <v>420</v>
      </c>
      <c r="H34" s="17" t="s">
        <v>6</v>
      </c>
      <c r="I34" s="36" t="s">
        <v>413</v>
      </c>
      <c r="J34" s="32">
        <v>0.73</v>
      </c>
      <c r="K34" s="31">
        <f>J34*1.15</f>
        <v>0.83949999999999991</v>
      </c>
    </row>
    <row r="35" spans="1:11" ht="15.75" thickBot="1">
      <c r="A35" s="47" t="s">
        <v>412</v>
      </c>
      <c r="B35" s="10" t="s">
        <v>421</v>
      </c>
      <c r="C35" s="36" t="s">
        <v>422</v>
      </c>
      <c r="D35" s="36" t="s">
        <v>423</v>
      </c>
      <c r="E35" s="36" t="s">
        <v>6</v>
      </c>
      <c r="F35" s="36"/>
      <c r="G35" s="36" t="s">
        <v>424</v>
      </c>
      <c r="H35" s="36" t="s">
        <v>6</v>
      </c>
      <c r="I35" s="36" t="s">
        <v>414</v>
      </c>
      <c r="J35" s="32">
        <v>0.85</v>
      </c>
      <c r="K35" s="31">
        <f t="shared" si="0"/>
        <v>0.97749999999999992</v>
      </c>
    </row>
    <row r="36" spans="1:11" ht="15.75" thickBot="1">
      <c r="A36" s="12" t="s">
        <v>501</v>
      </c>
      <c r="B36" s="10" t="s">
        <v>517</v>
      </c>
      <c r="C36" s="36" t="s">
        <v>516</v>
      </c>
      <c r="D36" s="17" t="s">
        <v>515</v>
      </c>
      <c r="E36" s="17" t="s">
        <v>514</v>
      </c>
      <c r="F36" s="17" t="s">
        <v>513</v>
      </c>
      <c r="G36" s="17" t="s">
        <v>512</v>
      </c>
      <c r="H36" s="17" t="s">
        <v>511</v>
      </c>
      <c r="I36" s="19" t="s">
        <v>510</v>
      </c>
      <c r="J36" s="32">
        <v>0.88180000000000003</v>
      </c>
      <c r="K36" s="31">
        <f t="shared" si="0"/>
        <v>1.01407</v>
      </c>
    </row>
    <row r="37" spans="1:11" ht="15.75" thickBot="1">
      <c r="A37" s="47" t="s">
        <v>502</v>
      </c>
      <c r="B37" s="10" t="s">
        <v>525</v>
      </c>
      <c r="C37" s="36" t="s">
        <v>524</v>
      </c>
      <c r="D37" s="36" t="s">
        <v>523</v>
      </c>
      <c r="E37" s="36" t="s">
        <v>522</v>
      </c>
      <c r="F37" s="36" t="s">
        <v>521</v>
      </c>
      <c r="G37" s="36" t="s">
        <v>520</v>
      </c>
      <c r="H37" s="36" t="s">
        <v>519</v>
      </c>
      <c r="I37" s="36" t="s">
        <v>518</v>
      </c>
      <c r="J37" s="32">
        <v>1.4181999999999999</v>
      </c>
      <c r="K37" s="31">
        <f t="shared" si="0"/>
        <v>1.6309299999999998</v>
      </c>
    </row>
    <row r="38" spans="1:11" ht="15.75" thickBot="1">
      <c r="A38" s="47" t="s">
        <v>503</v>
      </c>
      <c r="B38" s="57" t="s">
        <v>533</v>
      </c>
      <c r="C38" s="56" t="s">
        <v>532</v>
      </c>
      <c r="D38" s="56" t="s">
        <v>531</v>
      </c>
      <c r="E38" s="56" t="s">
        <v>530</v>
      </c>
      <c r="F38" s="56" t="s">
        <v>529</v>
      </c>
      <c r="G38" s="56" t="s">
        <v>528</v>
      </c>
      <c r="H38" s="56" t="s">
        <v>527</v>
      </c>
      <c r="I38" s="56" t="s">
        <v>526</v>
      </c>
      <c r="J38" s="32">
        <v>1.1303000000000001</v>
      </c>
      <c r="K38" s="31">
        <f t="shared" si="0"/>
        <v>1.2998449999999999</v>
      </c>
    </row>
    <row r="39" spans="1:11" ht="15.75" thickBot="1">
      <c r="A39" s="47" t="s">
        <v>504</v>
      </c>
      <c r="B39" s="10" t="s">
        <v>541</v>
      </c>
      <c r="C39" s="36" t="s">
        <v>540</v>
      </c>
      <c r="D39" s="36" t="s">
        <v>539</v>
      </c>
      <c r="E39" s="36" t="s">
        <v>538</v>
      </c>
      <c r="F39" s="36" t="s">
        <v>537</v>
      </c>
      <c r="G39" s="36" t="s">
        <v>536</v>
      </c>
      <c r="H39" s="36" t="s">
        <v>535</v>
      </c>
      <c r="I39" s="36" t="s">
        <v>534</v>
      </c>
      <c r="J39" s="32">
        <v>1.1182000000000001</v>
      </c>
      <c r="K39" s="31">
        <f t="shared" si="0"/>
        <v>1.28593</v>
      </c>
    </row>
    <row r="40" spans="1:11" ht="15.75" thickBot="1">
      <c r="A40" s="47" t="s">
        <v>505</v>
      </c>
      <c r="B40" s="10" t="s">
        <v>549</v>
      </c>
      <c r="C40" s="36" t="s">
        <v>548</v>
      </c>
      <c r="D40" s="36" t="s">
        <v>547</v>
      </c>
      <c r="E40" s="36" t="s">
        <v>546</v>
      </c>
      <c r="F40" s="36" t="s">
        <v>545</v>
      </c>
      <c r="G40" s="36" t="s">
        <v>544</v>
      </c>
      <c r="H40" s="36" t="s">
        <v>543</v>
      </c>
      <c r="I40" s="36" t="s">
        <v>542</v>
      </c>
      <c r="J40" s="32">
        <v>1.0515000000000001</v>
      </c>
      <c r="K40" s="31">
        <f t="shared" si="0"/>
        <v>1.209225</v>
      </c>
    </row>
    <row r="41" spans="1:11" ht="15.75" thickBot="1">
      <c r="A41" s="47" t="s">
        <v>506</v>
      </c>
      <c r="B41" s="10" t="s">
        <v>577</v>
      </c>
      <c r="C41" s="36" t="s">
        <v>576</v>
      </c>
      <c r="D41" s="36" t="s">
        <v>572</v>
      </c>
      <c r="E41" s="36" t="s">
        <v>573</v>
      </c>
      <c r="F41" s="36"/>
      <c r="G41" s="36" t="s">
        <v>571</v>
      </c>
      <c r="H41" s="36" t="s">
        <v>575</v>
      </c>
      <c r="I41" s="36" t="s">
        <v>574</v>
      </c>
      <c r="J41" s="32">
        <v>1.0029999999999999</v>
      </c>
      <c r="K41" s="31">
        <f t="shared" si="0"/>
        <v>1.1534499999999999</v>
      </c>
    </row>
    <row r="42" spans="1:11" ht="15.75" thickBot="1">
      <c r="A42" s="47" t="s">
        <v>507</v>
      </c>
      <c r="B42" s="10" t="s">
        <v>557</v>
      </c>
      <c r="C42" s="36" t="s">
        <v>556</v>
      </c>
      <c r="D42" s="36" t="s">
        <v>555</v>
      </c>
      <c r="E42" s="36" t="s">
        <v>554</v>
      </c>
      <c r="F42" s="36" t="s">
        <v>553</v>
      </c>
      <c r="G42" s="36" t="s">
        <v>552</v>
      </c>
      <c r="H42" s="36" t="s">
        <v>551</v>
      </c>
      <c r="I42" s="36" t="s">
        <v>550</v>
      </c>
      <c r="J42" s="32">
        <v>1.3211999999999999</v>
      </c>
      <c r="K42" s="31">
        <f t="shared" si="0"/>
        <v>1.5193799999999997</v>
      </c>
    </row>
    <row r="43" spans="1:11" ht="15.75" thickBot="1">
      <c r="A43" s="12" t="s">
        <v>508</v>
      </c>
      <c r="B43" s="10" t="s">
        <v>563</v>
      </c>
      <c r="C43" s="36">
        <v>4804935</v>
      </c>
      <c r="D43" s="17" t="s">
        <v>562</v>
      </c>
      <c r="E43" s="17" t="s">
        <v>561</v>
      </c>
      <c r="F43" s="36"/>
      <c r="G43" s="17" t="s">
        <v>560</v>
      </c>
      <c r="H43" s="17" t="s">
        <v>559</v>
      </c>
      <c r="I43" s="19" t="s">
        <v>558</v>
      </c>
      <c r="J43" s="32">
        <v>0.9758</v>
      </c>
      <c r="K43" s="31">
        <f t="shared" si="0"/>
        <v>1.1221699999999999</v>
      </c>
    </row>
    <row r="44" spans="1:11" ht="15.75" thickBot="1">
      <c r="A44" s="47" t="s">
        <v>509</v>
      </c>
      <c r="B44" s="10" t="s">
        <v>570</v>
      </c>
      <c r="C44" s="36">
        <v>55485671</v>
      </c>
      <c r="D44" s="36" t="s">
        <v>569</v>
      </c>
      <c r="E44" s="36" t="s">
        <v>568</v>
      </c>
      <c r="F44" s="36" t="s">
        <v>567</v>
      </c>
      <c r="G44" s="36" t="s">
        <v>566</v>
      </c>
      <c r="H44" s="36" t="s">
        <v>565</v>
      </c>
      <c r="I44" s="36" t="s">
        <v>564</v>
      </c>
      <c r="J44" s="32">
        <v>0.90910000000000002</v>
      </c>
      <c r="K44" s="31">
        <f t="shared" si="0"/>
        <v>1.0454649999999999</v>
      </c>
    </row>
    <row r="45" spans="1:11" ht="15.75" thickBot="1">
      <c r="A45" s="12" t="s">
        <v>431</v>
      </c>
      <c r="B45" s="10" t="s">
        <v>425</v>
      </c>
      <c r="C45" s="36" t="s">
        <v>426</v>
      </c>
      <c r="D45" s="36" t="s">
        <v>6</v>
      </c>
      <c r="E45" s="36" t="s">
        <v>427</v>
      </c>
      <c r="F45" s="36" t="s">
        <v>428</v>
      </c>
      <c r="G45" s="36" t="s">
        <v>429</v>
      </c>
      <c r="H45" s="36" t="s">
        <v>6</v>
      </c>
      <c r="I45" s="36" t="s">
        <v>430</v>
      </c>
      <c r="J45" s="32">
        <v>0.95</v>
      </c>
      <c r="K45" s="31">
        <f t="shared" si="0"/>
        <v>1.0924999999999998</v>
      </c>
    </row>
    <row r="46" spans="1:11" ht="15.75" thickBot="1">
      <c r="A46" s="117" t="s">
        <v>407</v>
      </c>
      <c r="B46" s="118"/>
      <c r="C46" s="118"/>
      <c r="D46" s="118"/>
      <c r="E46" s="118"/>
      <c r="F46" s="118"/>
      <c r="G46" s="118"/>
      <c r="H46" s="118"/>
      <c r="I46" s="118"/>
      <c r="J46" s="118"/>
      <c r="K46" s="31">
        <f t="shared" si="0"/>
        <v>0</v>
      </c>
    </row>
    <row r="47" spans="1:11" ht="15.75" thickBot="1">
      <c r="A47" s="47" t="s">
        <v>180</v>
      </c>
      <c r="B47" s="10" t="s">
        <v>660</v>
      </c>
      <c r="C47" s="22">
        <v>25121150</v>
      </c>
      <c r="D47" s="22" t="s">
        <v>661</v>
      </c>
      <c r="E47" s="22" t="s">
        <v>662</v>
      </c>
      <c r="F47" s="17"/>
      <c r="G47" s="18"/>
      <c r="H47" s="18" t="s">
        <v>663</v>
      </c>
      <c r="I47" s="22" t="s">
        <v>664</v>
      </c>
      <c r="J47" s="32">
        <v>1.0225</v>
      </c>
      <c r="K47" s="31">
        <f t="shared" si="0"/>
        <v>1.1758749999999998</v>
      </c>
    </row>
    <row r="48" spans="1:11" ht="15.75" thickBot="1">
      <c r="A48" s="47" t="s">
        <v>181</v>
      </c>
      <c r="B48" s="10" t="s">
        <v>220</v>
      </c>
      <c r="C48" s="36">
        <v>25121074</v>
      </c>
      <c r="D48" s="17" t="s">
        <v>221</v>
      </c>
      <c r="E48" s="17" t="s">
        <v>222</v>
      </c>
      <c r="F48" s="17"/>
      <c r="G48" s="17" t="s">
        <v>223</v>
      </c>
      <c r="H48" s="17" t="s">
        <v>224</v>
      </c>
      <c r="I48" s="19" t="s">
        <v>225</v>
      </c>
      <c r="J48" s="32">
        <v>0.96250000000000002</v>
      </c>
      <c r="K48" s="31">
        <f t="shared" si="0"/>
        <v>1.1068749999999998</v>
      </c>
    </row>
    <row r="49" spans="1:11" ht="84.75" thickBot="1">
      <c r="A49" s="47" t="s">
        <v>218</v>
      </c>
      <c r="B49" s="10" t="s">
        <v>666</v>
      </c>
      <c r="C49" t="s">
        <v>665</v>
      </c>
      <c r="D49" s="68" t="s">
        <v>667</v>
      </c>
      <c r="E49" s="68" t="s">
        <v>668</v>
      </c>
      <c r="F49" s="17"/>
      <c r="G49" s="30" t="s">
        <v>669</v>
      </c>
      <c r="H49" s="18" t="s">
        <v>670</v>
      </c>
      <c r="I49" s="22" t="s">
        <v>671</v>
      </c>
      <c r="J49" s="32">
        <v>1.04</v>
      </c>
      <c r="K49" s="31">
        <f t="shared" si="0"/>
        <v>1.196</v>
      </c>
    </row>
    <row r="50" spans="1:11" ht="15.75" thickBot="1">
      <c r="A50" s="47" t="s">
        <v>226</v>
      </c>
      <c r="B50" s="9" t="s">
        <v>260</v>
      </c>
      <c r="C50" s="39" t="s">
        <v>261</v>
      </c>
      <c r="D50" s="39" t="s">
        <v>262</v>
      </c>
      <c r="E50" s="39" t="s">
        <v>263</v>
      </c>
      <c r="F50" s="40" t="s">
        <v>264</v>
      </c>
      <c r="G50" s="39" t="s">
        <v>265</v>
      </c>
      <c r="H50" s="39" t="s">
        <v>266</v>
      </c>
      <c r="I50" s="39" t="s">
        <v>267</v>
      </c>
      <c r="J50" s="32">
        <v>2.1818181818181817</v>
      </c>
      <c r="K50" s="31">
        <f t="shared" si="0"/>
        <v>2.5090909090909088</v>
      </c>
    </row>
    <row r="51" spans="1:11" ht="15.75" thickBot="1">
      <c r="A51" s="47" t="s">
        <v>219</v>
      </c>
      <c r="B51" s="10" t="s">
        <v>268</v>
      </c>
      <c r="C51" s="36" t="s">
        <v>269</v>
      </c>
      <c r="D51" s="36" t="s">
        <v>270</v>
      </c>
      <c r="E51" s="36" t="s">
        <v>271</v>
      </c>
      <c r="F51" s="17" t="s">
        <v>272</v>
      </c>
      <c r="G51" s="36" t="s">
        <v>273</v>
      </c>
      <c r="H51" s="36" t="s">
        <v>274</v>
      </c>
      <c r="I51" s="36" t="s">
        <v>275</v>
      </c>
      <c r="J51" s="32">
        <v>2.1818181818181817</v>
      </c>
      <c r="K51" s="31">
        <f t="shared" si="0"/>
        <v>2.5090909090909088</v>
      </c>
    </row>
    <row r="52" spans="1:11" ht="15.75" thickBot="1">
      <c r="A52" s="47" t="s">
        <v>182</v>
      </c>
      <c r="B52" s="10" t="s">
        <v>673</v>
      </c>
      <c r="C52" s="22" t="s">
        <v>672</v>
      </c>
      <c r="D52" s="22" t="s">
        <v>674</v>
      </c>
      <c r="E52" s="22"/>
      <c r="F52" s="17"/>
      <c r="G52" s="18" t="s">
        <v>675</v>
      </c>
      <c r="H52" s="18"/>
      <c r="I52" s="22" t="s">
        <v>676</v>
      </c>
      <c r="J52" s="32"/>
      <c r="K52" s="31">
        <f t="shared" si="0"/>
        <v>0</v>
      </c>
    </row>
    <row r="53" spans="1:11" ht="15.75" thickBot="1">
      <c r="A53" s="117" t="s">
        <v>408</v>
      </c>
      <c r="B53" s="118"/>
      <c r="C53" s="118"/>
      <c r="D53" s="118"/>
      <c r="E53" s="118"/>
      <c r="F53" s="118"/>
      <c r="G53" s="118"/>
      <c r="H53" s="118"/>
      <c r="I53" s="118"/>
      <c r="J53" s="118"/>
      <c r="K53" s="31">
        <f t="shared" si="0"/>
        <v>0</v>
      </c>
    </row>
    <row r="54" spans="1:11" ht="15.75" thickBot="1">
      <c r="A54" s="12" t="s">
        <v>184</v>
      </c>
      <c r="B54" s="10" t="s">
        <v>207</v>
      </c>
      <c r="C54" t="s">
        <v>680</v>
      </c>
      <c r="D54" t="s">
        <v>679</v>
      </c>
      <c r="E54" t="s">
        <v>678</v>
      </c>
      <c r="F54" s="17" t="s">
        <v>6</v>
      </c>
      <c r="G54" s="18" t="s">
        <v>6</v>
      </c>
      <c r="H54" s="18" t="s">
        <v>6</v>
      </c>
      <c r="I54" t="s">
        <v>677</v>
      </c>
      <c r="J54" s="32">
        <v>1.37</v>
      </c>
      <c r="K54" s="31">
        <f t="shared" si="0"/>
        <v>1.5754999999999999</v>
      </c>
    </row>
    <row r="55" spans="1:11" ht="15.75" thickBot="1">
      <c r="A55" s="12" t="s">
        <v>186</v>
      </c>
      <c r="B55" s="10" t="s">
        <v>209</v>
      </c>
      <c r="C55" t="s">
        <v>681</v>
      </c>
      <c r="D55" s="22" t="s">
        <v>6</v>
      </c>
      <c r="E55" s="22" t="s">
        <v>6</v>
      </c>
      <c r="F55" s="17" t="s">
        <v>6</v>
      </c>
      <c r="G55" s="18" t="s">
        <v>6</v>
      </c>
      <c r="H55" s="18" t="s">
        <v>6</v>
      </c>
      <c r="I55" s="22" t="s">
        <v>682</v>
      </c>
      <c r="J55" s="32">
        <v>1.37</v>
      </c>
      <c r="K55" s="31">
        <f t="shared" si="0"/>
        <v>1.5754999999999999</v>
      </c>
    </row>
    <row r="56" spans="1:11" ht="15.75" thickBot="1">
      <c r="A56" s="12" t="s">
        <v>187</v>
      </c>
      <c r="B56" s="10" t="s">
        <v>210</v>
      </c>
      <c r="C56" s="22"/>
      <c r="D56" s="22"/>
      <c r="E56" s="22"/>
      <c r="F56" s="17"/>
      <c r="G56" s="18"/>
      <c r="H56" s="18"/>
      <c r="I56" s="22"/>
      <c r="J56" s="32">
        <v>1.37</v>
      </c>
      <c r="K56" s="31">
        <f t="shared" si="0"/>
        <v>1.5754999999999999</v>
      </c>
    </row>
    <row r="57" spans="1:11" ht="15.75" thickBot="1">
      <c r="A57" s="12" t="s">
        <v>188</v>
      </c>
      <c r="B57" s="10" t="s">
        <v>211</v>
      </c>
      <c r="C57" s="22" t="s">
        <v>683</v>
      </c>
      <c r="D57" s="22"/>
      <c r="E57" s="22" t="s">
        <v>685</v>
      </c>
      <c r="F57" s="17"/>
      <c r="G57" s="18"/>
      <c r="H57" s="18"/>
      <c r="I57" s="22" t="s">
        <v>684</v>
      </c>
      <c r="J57" s="32">
        <v>1.37</v>
      </c>
      <c r="K57" s="31">
        <f t="shared" si="0"/>
        <v>1.5754999999999999</v>
      </c>
    </row>
    <row r="58" spans="1:11" ht="15.75" thickBot="1">
      <c r="A58" s="12" t="s">
        <v>189</v>
      </c>
      <c r="B58" s="10" t="s">
        <v>212</v>
      </c>
      <c r="C58" s="22" t="s">
        <v>686</v>
      </c>
      <c r="D58" s="22" t="s">
        <v>687</v>
      </c>
      <c r="E58" s="22"/>
      <c r="F58" s="17"/>
      <c r="G58" s="18"/>
      <c r="H58" s="18"/>
      <c r="I58" t="s">
        <v>688</v>
      </c>
      <c r="J58" s="32">
        <v>1.37</v>
      </c>
      <c r="K58" s="31">
        <f t="shared" si="0"/>
        <v>1.5754999999999999</v>
      </c>
    </row>
    <row r="59" spans="1:11" ht="15.75" thickBot="1">
      <c r="A59" s="12" t="s">
        <v>190</v>
      </c>
      <c r="B59" s="10" t="s">
        <v>213</v>
      </c>
      <c r="C59" s="22" t="s">
        <v>689</v>
      </c>
      <c r="D59" s="22"/>
      <c r="E59" s="22"/>
      <c r="F59" s="17"/>
      <c r="G59" s="18"/>
      <c r="H59" s="18"/>
      <c r="I59" s="22" t="s">
        <v>690</v>
      </c>
      <c r="J59" s="32">
        <v>1.37</v>
      </c>
      <c r="K59" s="31">
        <f t="shared" si="0"/>
        <v>1.5754999999999999</v>
      </c>
    </row>
    <row r="60" spans="1:11" ht="36.75" thickBot="1">
      <c r="A60" s="12" t="s">
        <v>191</v>
      </c>
      <c r="B60" s="10" t="s">
        <v>214</v>
      </c>
      <c r="C60" s="69">
        <v>90520689</v>
      </c>
      <c r="D60" s="22" t="s">
        <v>696</v>
      </c>
      <c r="E60" s="68" t="s">
        <v>695</v>
      </c>
      <c r="F60" s="17"/>
      <c r="G60" s="18" t="s">
        <v>697</v>
      </c>
      <c r="H60" s="18"/>
      <c r="I60" s="22"/>
      <c r="J60" s="32">
        <v>1.37</v>
      </c>
      <c r="K60" s="31">
        <f t="shared" si="0"/>
        <v>1.5754999999999999</v>
      </c>
    </row>
    <row r="61" spans="1:11" ht="15.75" thickBot="1">
      <c r="A61" s="12" t="s">
        <v>276</v>
      </c>
      <c r="B61" s="10" t="s">
        <v>277</v>
      </c>
      <c r="C61" s="22"/>
      <c r="D61" s="22"/>
      <c r="E61" s="22"/>
      <c r="F61" s="17"/>
      <c r="H61" s="18"/>
      <c r="I61" s="22"/>
      <c r="J61" s="32">
        <v>1.37</v>
      </c>
      <c r="K61" s="31">
        <f t="shared" si="0"/>
        <v>1.5754999999999999</v>
      </c>
    </row>
    <row r="62" spans="1:11" ht="15.75" thickBot="1">
      <c r="A62" s="12" t="s">
        <v>183</v>
      </c>
      <c r="B62" s="10" t="s">
        <v>206</v>
      </c>
      <c r="C62" s="22"/>
      <c r="D62" s="22"/>
      <c r="E62" s="22"/>
      <c r="F62" s="17"/>
      <c r="G62" s="18"/>
      <c r="H62" s="18"/>
      <c r="I62" s="22"/>
      <c r="J62" s="32">
        <v>1.37</v>
      </c>
      <c r="K62" s="31">
        <f t="shared" si="0"/>
        <v>1.5754999999999999</v>
      </c>
    </row>
    <row r="63" spans="1:11" ht="15.75" thickBot="1">
      <c r="A63" s="12" t="s">
        <v>185</v>
      </c>
      <c r="B63" s="10" t="s">
        <v>208</v>
      </c>
      <c r="C63" s="69">
        <v>46770829</v>
      </c>
      <c r="D63" s="22" t="s">
        <v>692</v>
      </c>
      <c r="E63" s="22"/>
      <c r="F63" s="17"/>
      <c r="G63" s="18" t="s">
        <v>693</v>
      </c>
      <c r="H63" s="18"/>
      <c r="I63" t="s">
        <v>694</v>
      </c>
      <c r="J63" s="32">
        <v>1.37</v>
      </c>
      <c r="K63" s="31">
        <f t="shared" si="0"/>
        <v>1.5754999999999999</v>
      </c>
    </row>
    <row r="64" spans="1:11" ht="15.75" thickBot="1">
      <c r="A64" s="12" t="s">
        <v>278</v>
      </c>
      <c r="B64" s="10" t="s">
        <v>279</v>
      </c>
      <c r="C64" s="22" t="s">
        <v>691</v>
      </c>
      <c r="D64" s="22"/>
      <c r="E64" s="22"/>
      <c r="F64" s="17"/>
      <c r="G64" s="18"/>
      <c r="H64" s="18"/>
      <c r="I64" t="s">
        <v>682</v>
      </c>
      <c r="J64" s="32">
        <v>1.37</v>
      </c>
      <c r="K64" s="31">
        <f t="shared" si="0"/>
        <v>1.5754999999999999</v>
      </c>
    </row>
    <row r="65" spans="1:11" ht="15.75" thickBot="1">
      <c r="A65" s="12" t="s">
        <v>192</v>
      </c>
      <c r="B65" s="10" t="s">
        <v>227</v>
      </c>
      <c r="C65" s="37" t="s">
        <v>228</v>
      </c>
      <c r="D65" s="37" t="s">
        <v>229</v>
      </c>
      <c r="E65" s="37" t="s">
        <v>6</v>
      </c>
      <c r="F65" s="37" t="s">
        <v>230</v>
      </c>
      <c r="G65" s="37" t="s">
        <v>231</v>
      </c>
      <c r="H65" s="37" t="s">
        <v>232</v>
      </c>
      <c r="I65" s="37" t="s">
        <v>233</v>
      </c>
      <c r="J65" s="32">
        <v>1.37</v>
      </c>
      <c r="K65" s="31">
        <f t="shared" si="0"/>
        <v>1.5754999999999999</v>
      </c>
    </row>
    <row r="66" spans="1:11" ht="15.75" thickBot="1">
      <c r="A66" s="12" t="s">
        <v>193</v>
      </c>
      <c r="B66" s="10" t="s">
        <v>234</v>
      </c>
      <c r="C66" s="37" t="s">
        <v>235</v>
      </c>
      <c r="D66" s="37" t="s">
        <v>6</v>
      </c>
      <c r="E66" s="37" t="s">
        <v>236</v>
      </c>
      <c r="F66" s="37" t="s">
        <v>237</v>
      </c>
      <c r="G66" s="37" t="s">
        <v>238</v>
      </c>
      <c r="H66" s="37" t="s">
        <v>6</v>
      </c>
      <c r="I66" s="37" t="s">
        <v>239</v>
      </c>
      <c r="J66" s="32">
        <v>1.37</v>
      </c>
      <c r="K66" s="31">
        <f t="shared" si="0"/>
        <v>1.5754999999999999</v>
      </c>
    </row>
    <row r="67" spans="1:11" ht="15.75" thickBot="1">
      <c r="A67" s="12" t="s">
        <v>194</v>
      </c>
      <c r="B67" s="10" t="s">
        <v>215</v>
      </c>
      <c r="C67" s="37" t="s">
        <v>240</v>
      </c>
      <c r="D67" s="37" t="s">
        <v>6</v>
      </c>
      <c r="E67" s="22"/>
      <c r="F67" s="17"/>
      <c r="G67" s="18"/>
      <c r="H67" s="18"/>
      <c r="I67" s="22"/>
      <c r="J67" s="32">
        <v>1.37</v>
      </c>
      <c r="K67" s="31">
        <f t="shared" si="0"/>
        <v>1.5754999999999999</v>
      </c>
    </row>
    <row r="68" spans="1:11" ht="15.75" thickBot="1">
      <c r="A68" s="12" t="s">
        <v>195</v>
      </c>
      <c r="B68" s="10" t="s">
        <v>241</v>
      </c>
      <c r="C68" s="20" t="s">
        <v>242</v>
      </c>
      <c r="D68" s="20" t="s">
        <v>243</v>
      </c>
      <c r="E68" s="38" t="s">
        <v>6</v>
      </c>
      <c r="F68" s="20" t="s">
        <v>244</v>
      </c>
      <c r="G68" s="20" t="s">
        <v>245</v>
      </c>
      <c r="H68" s="20" t="s">
        <v>246</v>
      </c>
      <c r="I68" s="20" t="s">
        <v>247</v>
      </c>
      <c r="J68" s="32">
        <v>1.37</v>
      </c>
      <c r="K68" s="31">
        <f t="shared" si="0"/>
        <v>1.5754999999999999</v>
      </c>
    </row>
    <row r="69" spans="1:11" ht="27.75" customHeight="1" thickBot="1">
      <c r="A69" s="12" t="s">
        <v>196</v>
      </c>
      <c r="B69" s="10" t="s">
        <v>248</v>
      </c>
      <c r="C69" s="20" t="s">
        <v>249</v>
      </c>
      <c r="D69" s="20" t="s">
        <v>250</v>
      </c>
      <c r="E69" s="38" t="s">
        <v>251</v>
      </c>
      <c r="F69" s="20" t="s">
        <v>252</v>
      </c>
      <c r="G69" s="20" t="s">
        <v>6</v>
      </c>
      <c r="H69" s="20" t="s">
        <v>253</v>
      </c>
      <c r="I69" s="20" t="s">
        <v>254</v>
      </c>
      <c r="J69" s="32">
        <v>1.37</v>
      </c>
      <c r="K69" s="31">
        <f t="shared" si="0"/>
        <v>1.5754999999999999</v>
      </c>
    </row>
    <row r="70" spans="1:11" ht="15.75" thickBot="1">
      <c r="A70" s="12" t="s">
        <v>197</v>
      </c>
      <c r="B70" s="10" t="s">
        <v>255</v>
      </c>
      <c r="C70" s="22" t="s">
        <v>256</v>
      </c>
      <c r="D70" s="22"/>
      <c r="E70" s="22"/>
      <c r="F70" s="17"/>
      <c r="G70" s="18"/>
      <c r="H70" s="18"/>
      <c r="I70" s="22"/>
      <c r="J70" s="32">
        <v>1.37</v>
      </c>
      <c r="K70" s="31">
        <f t="shared" si="0"/>
        <v>1.5754999999999999</v>
      </c>
    </row>
    <row r="71" spans="1:11" ht="15.75" thickBot="1">
      <c r="A71" s="12" t="s">
        <v>198</v>
      </c>
      <c r="B71" s="10" t="s">
        <v>257</v>
      </c>
      <c r="C71" s="22" t="s">
        <v>258</v>
      </c>
      <c r="D71" s="22"/>
      <c r="E71" s="22"/>
      <c r="F71" s="17"/>
      <c r="G71" s="18"/>
      <c r="H71" s="18"/>
      <c r="I71" s="22"/>
      <c r="J71" s="32">
        <v>1.37</v>
      </c>
      <c r="K71" s="31">
        <f t="shared" si="0"/>
        <v>1.5754999999999999</v>
      </c>
    </row>
    <row r="72" spans="1:11" ht="15.75" thickBot="1">
      <c r="A72" s="12" t="s">
        <v>199</v>
      </c>
      <c r="B72" s="10" t="s">
        <v>216</v>
      </c>
      <c r="C72" s="22" t="s">
        <v>698</v>
      </c>
      <c r="D72" s="22" t="s">
        <v>700</v>
      </c>
      <c r="E72" t="s">
        <v>699</v>
      </c>
      <c r="F72" s="17"/>
      <c r="G72" s="18" t="s">
        <v>701</v>
      </c>
      <c r="H72" s="18"/>
      <c r="I72" s="22"/>
      <c r="J72" s="32">
        <v>1.37</v>
      </c>
      <c r="K72" s="31">
        <f t="shared" si="0"/>
        <v>1.5754999999999999</v>
      </c>
    </row>
    <row r="73" spans="1:11" ht="15.75" thickBot="1">
      <c r="A73" s="12" t="s">
        <v>200</v>
      </c>
      <c r="B73" s="10" t="s">
        <v>259</v>
      </c>
      <c r="C73" s="10">
        <v>52425938</v>
      </c>
      <c r="D73" s="22" t="s">
        <v>704</v>
      </c>
      <c r="E73" s="22" t="s">
        <v>703</v>
      </c>
      <c r="F73" s="17"/>
      <c r="G73" s="18" t="s">
        <v>705</v>
      </c>
      <c r="H73" s="18"/>
      <c r="I73" s="22" t="s">
        <v>702</v>
      </c>
      <c r="J73" s="32">
        <v>1.37</v>
      </c>
      <c r="K73" s="31">
        <f t="shared" si="0"/>
        <v>1.5754999999999999</v>
      </c>
    </row>
    <row r="74" spans="1:11" ht="15.75" thickBot="1">
      <c r="A74" s="117" t="s">
        <v>409</v>
      </c>
      <c r="B74" s="118"/>
      <c r="C74" s="118"/>
      <c r="D74" s="118"/>
      <c r="E74" s="118"/>
      <c r="F74" s="118"/>
      <c r="G74" s="118"/>
      <c r="H74" s="118"/>
      <c r="I74" s="118"/>
      <c r="J74" s="118"/>
      <c r="K74" s="31">
        <f t="shared" si="0"/>
        <v>0</v>
      </c>
    </row>
    <row r="75" spans="1:11" ht="15.75" thickBot="1">
      <c r="A75" s="49" t="s">
        <v>288</v>
      </c>
      <c r="B75" s="10" t="s">
        <v>280</v>
      </c>
      <c r="C75" s="42" t="s">
        <v>281</v>
      </c>
      <c r="D75" s="17" t="s">
        <v>282</v>
      </c>
      <c r="E75" s="17" t="s">
        <v>283</v>
      </c>
      <c r="F75" s="17" t="s">
        <v>284</v>
      </c>
      <c r="G75" s="17" t="s">
        <v>285</v>
      </c>
      <c r="H75" s="17" t="s">
        <v>286</v>
      </c>
      <c r="I75" s="19" t="s">
        <v>287</v>
      </c>
      <c r="J75" s="32">
        <v>1.0647</v>
      </c>
      <c r="K75" s="31">
        <f t="shared" si="0"/>
        <v>1.224405</v>
      </c>
    </row>
    <row r="76" spans="1:11" ht="15.75" thickBot="1">
      <c r="A76" s="67" t="s">
        <v>373</v>
      </c>
      <c r="B76" s="10" t="s">
        <v>365</v>
      </c>
      <c r="C76" s="37" t="s">
        <v>366</v>
      </c>
      <c r="D76" s="17" t="s">
        <v>367</v>
      </c>
      <c r="E76" s="37" t="s">
        <v>368</v>
      </c>
      <c r="F76" s="44" t="s">
        <v>369</v>
      </c>
      <c r="G76" s="43" t="s">
        <v>370</v>
      </c>
      <c r="H76" s="43" t="s">
        <v>371</v>
      </c>
      <c r="I76" s="43" t="s">
        <v>372</v>
      </c>
      <c r="J76" s="32">
        <v>1.2794000000000001</v>
      </c>
      <c r="K76" s="31">
        <f t="shared" si="0"/>
        <v>1.4713099999999999</v>
      </c>
    </row>
    <row r="77" spans="1:11" ht="15.75" thickBot="1">
      <c r="A77" s="67" t="s">
        <v>477</v>
      </c>
      <c r="B77" s="51" t="s">
        <v>478</v>
      </c>
      <c r="C77" s="52" t="s">
        <v>479</v>
      </c>
      <c r="D77" s="52" t="s">
        <v>480</v>
      </c>
      <c r="E77" s="52" t="s">
        <v>481</v>
      </c>
      <c r="F77" s="53" t="s">
        <v>482</v>
      </c>
      <c r="G77" s="52" t="s">
        <v>483</v>
      </c>
      <c r="H77" s="54" t="s">
        <v>484</v>
      </c>
      <c r="I77" s="54" t="s">
        <v>485</v>
      </c>
      <c r="J77" s="32"/>
      <c r="K77" s="31">
        <f t="shared" si="0"/>
        <v>0</v>
      </c>
    </row>
    <row r="78" spans="1:11" ht="15.75" thickBot="1">
      <c r="A78" s="67" t="s">
        <v>467</v>
      </c>
      <c r="B78" s="51" t="s">
        <v>458</v>
      </c>
      <c r="C78" s="52" t="s">
        <v>459</v>
      </c>
      <c r="D78" s="52" t="s">
        <v>460</v>
      </c>
      <c r="E78" s="52" t="s">
        <v>461</v>
      </c>
      <c r="F78" s="52" t="s">
        <v>462</v>
      </c>
      <c r="G78" s="52" t="s">
        <v>463</v>
      </c>
      <c r="H78" s="53" t="s">
        <v>464</v>
      </c>
      <c r="I78" s="55" t="s">
        <v>465</v>
      </c>
      <c r="J78" s="32">
        <v>1.3176000000000001</v>
      </c>
      <c r="K78" s="31">
        <f t="shared" si="0"/>
        <v>1.5152399999999999</v>
      </c>
    </row>
    <row r="79" spans="1:11" ht="15.75" thickBot="1">
      <c r="A79" s="67" t="s">
        <v>440</v>
      </c>
      <c r="B79" s="51" t="s">
        <v>432</v>
      </c>
      <c r="C79" s="52" t="s">
        <v>433</v>
      </c>
      <c r="D79" s="52" t="s">
        <v>434</v>
      </c>
      <c r="E79" s="52" t="s">
        <v>435</v>
      </c>
      <c r="F79" s="53" t="s">
        <v>436</v>
      </c>
      <c r="G79" s="52" t="s">
        <v>437</v>
      </c>
      <c r="H79" s="54" t="s">
        <v>438</v>
      </c>
      <c r="I79" s="54" t="s">
        <v>439</v>
      </c>
      <c r="J79" s="32">
        <v>1.6765000000000001</v>
      </c>
      <c r="K79" s="31">
        <f t="shared" si="0"/>
        <v>1.927975</v>
      </c>
    </row>
    <row r="80" spans="1:11" ht="15.75" thickBot="1">
      <c r="A80" s="67" t="s">
        <v>449</v>
      </c>
      <c r="B80" s="51" t="s">
        <v>441</v>
      </c>
      <c r="C80" s="52" t="s">
        <v>442</v>
      </c>
      <c r="D80" s="52" t="s">
        <v>443</v>
      </c>
      <c r="E80" s="52" t="s">
        <v>444</v>
      </c>
      <c r="F80" s="53" t="s">
        <v>445</v>
      </c>
      <c r="G80" s="52" t="s">
        <v>446</v>
      </c>
      <c r="H80" s="54" t="s">
        <v>447</v>
      </c>
      <c r="I80" s="54" t="s">
        <v>448</v>
      </c>
      <c r="J80" s="32">
        <v>1.5734999999999999</v>
      </c>
      <c r="K80" s="31">
        <f t="shared" si="0"/>
        <v>1.8095249999999998</v>
      </c>
    </row>
    <row r="81" spans="1:11" ht="15.75" thickBot="1">
      <c r="A81" s="67" t="s">
        <v>468</v>
      </c>
      <c r="B81" s="51" t="s">
        <v>469</v>
      </c>
      <c r="C81" s="52" t="s">
        <v>470</v>
      </c>
      <c r="D81" s="52" t="s">
        <v>471</v>
      </c>
      <c r="E81" s="52" t="s">
        <v>472</v>
      </c>
      <c r="F81" s="53" t="s">
        <v>473</v>
      </c>
      <c r="G81" s="52" t="s">
        <v>474</v>
      </c>
      <c r="H81" s="54" t="s">
        <v>475</v>
      </c>
      <c r="I81" s="54" t="s">
        <v>476</v>
      </c>
      <c r="J81" s="32">
        <v>1.2794000000000001</v>
      </c>
      <c r="K81" s="31">
        <f t="shared" si="0"/>
        <v>1.4713099999999999</v>
      </c>
    </row>
    <row r="82" spans="1:11" ht="15.75" thickBot="1">
      <c r="A82" s="67" t="s">
        <v>466</v>
      </c>
      <c r="B82" s="51" t="s">
        <v>450</v>
      </c>
      <c r="C82" s="52" t="s">
        <v>451</v>
      </c>
      <c r="D82" s="52" t="s">
        <v>452</v>
      </c>
      <c r="E82" s="52" t="s">
        <v>453</v>
      </c>
      <c r="F82" s="53" t="s">
        <v>454</v>
      </c>
      <c r="G82" s="52" t="s">
        <v>455</v>
      </c>
      <c r="H82" s="54" t="s">
        <v>456</v>
      </c>
      <c r="I82" s="54" t="s">
        <v>457</v>
      </c>
      <c r="J82" s="32">
        <v>2.0146999999999999</v>
      </c>
      <c r="K82" s="31">
        <f t="shared" si="0"/>
        <v>2.3169049999999998</v>
      </c>
    </row>
    <row r="83" spans="1:11" ht="15.75" thickBot="1">
      <c r="A83" s="67" t="s">
        <v>296</v>
      </c>
      <c r="B83" s="10" t="s">
        <v>289</v>
      </c>
      <c r="C83" s="43">
        <v>131129620</v>
      </c>
      <c r="D83" s="37" t="s">
        <v>290</v>
      </c>
      <c r="E83" s="37" t="s">
        <v>291</v>
      </c>
      <c r="F83" s="44" t="s">
        <v>292</v>
      </c>
      <c r="G83" s="43" t="s">
        <v>293</v>
      </c>
      <c r="H83" s="43" t="s">
        <v>294</v>
      </c>
      <c r="I83" s="43" t="s">
        <v>295</v>
      </c>
      <c r="J83" s="32">
        <v>1.2</v>
      </c>
      <c r="K83" s="31">
        <f t="shared" si="0"/>
        <v>1.38</v>
      </c>
    </row>
    <row r="84" spans="1:11" ht="15.75" thickBot="1">
      <c r="A84" s="67" t="s">
        <v>305</v>
      </c>
      <c r="B84" s="10" t="s">
        <v>297</v>
      </c>
      <c r="C84" s="37" t="s">
        <v>298</v>
      </c>
      <c r="D84" s="37" t="s">
        <v>299</v>
      </c>
      <c r="E84" s="37" t="s">
        <v>300</v>
      </c>
      <c r="F84" s="44" t="s">
        <v>301</v>
      </c>
      <c r="G84" s="43" t="s">
        <v>302</v>
      </c>
      <c r="H84" s="43" t="s">
        <v>303</v>
      </c>
      <c r="I84" s="43" t="s">
        <v>304</v>
      </c>
      <c r="J84" s="32">
        <v>1.4265000000000001</v>
      </c>
      <c r="K84" s="31">
        <f t="shared" si="0"/>
        <v>1.6404749999999999</v>
      </c>
    </row>
    <row r="85" spans="1:11" ht="15.75" thickBot="1">
      <c r="A85" s="67" t="s">
        <v>306</v>
      </c>
      <c r="B85" s="63" t="s">
        <v>654</v>
      </c>
      <c r="C85" s="62" t="s">
        <v>653</v>
      </c>
      <c r="D85" s="61" t="s">
        <v>652</v>
      </c>
      <c r="E85" s="61" t="s">
        <v>651</v>
      </c>
      <c r="F85" s="61" t="s">
        <v>650</v>
      </c>
      <c r="G85" s="61" t="s">
        <v>649</v>
      </c>
      <c r="H85" s="61"/>
      <c r="I85" s="22" t="s">
        <v>486</v>
      </c>
      <c r="J85" s="32">
        <v>0.64710000000000001</v>
      </c>
      <c r="K85" s="31">
        <f t="shared" si="0"/>
        <v>0.74416499999999997</v>
      </c>
    </row>
    <row r="86" spans="1:11" ht="15.75" thickBot="1">
      <c r="A86" s="67" t="s">
        <v>316</v>
      </c>
      <c r="B86" s="64" t="s">
        <v>656</v>
      </c>
      <c r="C86" s="37"/>
      <c r="D86" s="17"/>
      <c r="E86" s="37"/>
      <c r="F86" s="44"/>
      <c r="G86" s="43"/>
      <c r="H86" s="43"/>
      <c r="I86" s="2" t="s">
        <v>655</v>
      </c>
      <c r="J86" s="32">
        <v>1.2646999999999999</v>
      </c>
      <c r="K86" s="31">
        <f t="shared" ref="K86:K108" si="1">J86*1.15</f>
        <v>1.4544049999999997</v>
      </c>
    </row>
    <row r="87" spans="1:11" ht="15.75" thickBot="1">
      <c r="A87" s="67" t="s">
        <v>315</v>
      </c>
      <c r="B87" s="11" t="s">
        <v>307</v>
      </c>
      <c r="C87" s="36" t="s">
        <v>308</v>
      </c>
      <c r="D87" s="45" t="s">
        <v>309</v>
      </c>
      <c r="E87" s="45" t="s">
        <v>310</v>
      </c>
      <c r="F87" s="20" t="s">
        <v>311</v>
      </c>
      <c r="G87" s="46" t="s">
        <v>312</v>
      </c>
      <c r="H87" s="46" t="s">
        <v>313</v>
      </c>
      <c r="I87" s="46" t="s">
        <v>314</v>
      </c>
      <c r="J87" s="32"/>
      <c r="K87" s="31">
        <f t="shared" si="1"/>
        <v>0</v>
      </c>
    </row>
    <row r="88" spans="1:11" ht="15.75" thickBot="1">
      <c r="A88" s="67" t="s">
        <v>487</v>
      </c>
      <c r="B88" s="11" t="s">
        <v>317</v>
      </c>
      <c r="C88" s="17" t="s">
        <v>318</v>
      </c>
      <c r="D88" s="17" t="s">
        <v>6</v>
      </c>
      <c r="E88" s="44" t="s">
        <v>6</v>
      </c>
      <c r="F88" s="17" t="s">
        <v>319</v>
      </c>
      <c r="G88" s="46" t="s">
        <v>6</v>
      </c>
      <c r="H88" s="46" t="s">
        <v>6</v>
      </c>
      <c r="I88" s="46" t="s">
        <v>320</v>
      </c>
      <c r="J88" s="32">
        <v>3.9264999999999999</v>
      </c>
      <c r="K88" s="31">
        <f t="shared" si="1"/>
        <v>4.5154749999999995</v>
      </c>
    </row>
    <row r="89" spans="1:11" ht="15.75" thickBot="1">
      <c r="A89" s="67" t="s">
        <v>329</v>
      </c>
      <c r="B89" s="10" t="s">
        <v>321</v>
      </c>
      <c r="C89" s="37" t="s">
        <v>322</v>
      </c>
      <c r="D89" s="17" t="s">
        <v>323</v>
      </c>
      <c r="E89" s="37" t="s">
        <v>324</v>
      </c>
      <c r="F89" s="44" t="s">
        <v>325</v>
      </c>
      <c r="G89" s="43" t="s">
        <v>326</v>
      </c>
      <c r="H89" s="43" t="s">
        <v>327</v>
      </c>
      <c r="I89" s="43" t="s">
        <v>328</v>
      </c>
      <c r="J89" s="32"/>
      <c r="K89" s="31">
        <f t="shared" si="1"/>
        <v>0</v>
      </c>
    </row>
    <row r="90" spans="1:11" ht="15.75" thickBot="1">
      <c r="A90" s="67" t="s">
        <v>488</v>
      </c>
      <c r="B90" s="10" t="s">
        <v>330</v>
      </c>
      <c r="C90" s="37" t="s">
        <v>331</v>
      </c>
      <c r="D90" s="17" t="s">
        <v>6</v>
      </c>
      <c r="E90" s="37" t="s">
        <v>332</v>
      </c>
      <c r="F90" s="44" t="s">
        <v>333</v>
      </c>
      <c r="G90" s="43" t="s">
        <v>334</v>
      </c>
      <c r="H90" s="43" t="s">
        <v>6</v>
      </c>
      <c r="I90" s="43" t="s">
        <v>335</v>
      </c>
      <c r="J90" s="32">
        <v>2.6882000000000001</v>
      </c>
      <c r="K90" s="31">
        <f t="shared" si="1"/>
        <v>3.0914299999999999</v>
      </c>
    </row>
    <row r="91" spans="1:11" ht="15.75" thickBot="1">
      <c r="A91" s="67" t="s">
        <v>659</v>
      </c>
      <c r="B91" s="10" t="s">
        <v>336</v>
      </c>
      <c r="C91" s="37" t="s">
        <v>337</v>
      </c>
      <c r="D91" s="37" t="s">
        <v>338</v>
      </c>
      <c r="E91" s="37" t="s">
        <v>339</v>
      </c>
      <c r="F91" s="44" t="s">
        <v>340</v>
      </c>
      <c r="G91" s="43" t="s">
        <v>341</v>
      </c>
      <c r="H91" s="43" t="s">
        <v>342</v>
      </c>
      <c r="I91" s="43" t="s">
        <v>343</v>
      </c>
      <c r="J91" s="32"/>
      <c r="K91" s="31">
        <f t="shared" si="1"/>
        <v>0</v>
      </c>
    </row>
    <row r="92" spans="1:11" ht="15.75" thickBot="1">
      <c r="A92" s="67" t="s">
        <v>489</v>
      </c>
      <c r="B92" s="10" t="s">
        <v>344</v>
      </c>
      <c r="C92" s="37" t="s">
        <v>345</v>
      </c>
      <c r="D92" s="37" t="s">
        <v>346</v>
      </c>
      <c r="E92" s="37" t="s">
        <v>6</v>
      </c>
      <c r="F92" s="44" t="s">
        <v>347</v>
      </c>
      <c r="G92" s="43" t="s">
        <v>6</v>
      </c>
      <c r="H92" s="43" t="s">
        <v>6</v>
      </c>
      <c r="I92" s="43" t="s">
        <v>348</v>
      </c>
      <c r="J92" s="32">
        <v>2.8675999999999999</v>
      </c>
      <c r="K92" s="31">
        <f t="shared" si="1"/>
        <v>3.2977399999999997</v>
      </c>
    </row>
    <row r="93" spans="1:11" ht="15.75" thickBot="1">
      <c r="A93" s="67" t="s">
        <v>357</v>
      </c>
      <c r="B93" s="10" t="s">
        <v>349</v>
      </c>
      <c r="C93" s="37" t="s">
        <v>350</v>
      </c>
      <c r="D93" s="17" t="s">
        <v>351</v>
      </c>
      <c r="E93" s="37" t="s">
        <v>352</v>
      </c>
      <c r="F93" s="44" t="s">
        <v>353</v>
      </c>
      <c r="G93" s="43" t="s">
        <v>354</v>
      </c>
      <c r="H93" s="43" t="s">
        <v>355</v>
      </c>
      <c r="I93" s="43" t="s">
        <v>356</v>
      </c>
      <c r="J93" s="32"/>
      <c r="K93" s="31">
        <f t="shared" si="1"/>
        <v>0</v>
      </c>
    </row>
    <row r="94" spans="1:11" ht="15.75" thickBot="1">
      <c r="A94" s="67" t="s">
        <v>490</v>
      </c>
      <c r="B94" s="10" t="s">
        <v>358</v>
      </c>
      <c r="C94" s="37" t="s">
        <v>359</v>
      </c>
      <c r="D94" s="17" t="s">
        <v>360</v>
      </c>
      <c r="E94" s="37" t="s">
        <v>361</v>
      </c>
      <c r="F94" s="44" t="s">
        <v>362</v>
      </c>
      <c r="G94" s="43" t="s">
        <v>363</v>
      </c>
      <c r="H94" s="43" t="s">
        <v>6</v>
      </c>
      <c r="I94" s="43" t="s">
        <v>364</v>
      </c>
      <c r="J94" s="32">
        <v>4.0029000000000003</v>
      </c>
      <c r="K94" s="31">
        <f t="shared" si="1"/>
        <v>4.6033350000000004</v>
      </c>
    </row>
    <row r="95" spans="1:11" ht="15.75" thickBot="1">
      <c r="A95" s="67" t="s">
        <v>381</v>
      </c>
      <c r="B95" s="10" t="s">
        <v>383</v>
      </c>
      <c r="C95" s="37" t="s">
        <v>384</v>
      </c>
      <c r="D95" s="17" t="s">
        <v>385</v>
      </c>
      <c r="E95" s="37" t="s">
        <v>386</v>
      </c>
      <c r="F95" s="44" t="s">
        <v>387</v>
      </c>
      <c r="G95" s="43" t="s">
        <v>388</v>
      </c>
      <c r="H95" s="43" t="s">
        <v>389</v>
      </c>
      <c r="I95" s="43" t="s">
        <v>390</v>
      </c>
      <c r="J95" s="32">
        <v>3.38</v>
      </c>
      <c r="K95" s="31">
        <f t="shared" si="1"/>
        <v>3.8869999999999996</v>
      </c>
    </row>
    <row r="96" spans="1:11" ht="15.75" thickBot="1">
      <c r="A96" s="41"/>
      <c r="B96" s="10"/>
      <c r="C96" s="37"/>
      <c r="D96" s="17"/>
      <c r="E96" s="37"/>
      <c r="F96" s="44"/>
      <c r="G96" s="43"/>
      <c r="H96" s="43"/>
      <c r="I96" s="2"/>
      <c r="J96" s="32"/>
      <c r="K96" s="31"/>
    </row>
    <row r="97" spans="1:11" ht="15.75" thickBot="1">
      <c r="A97" s="67" t="s">
        <v>382</v>
      </c>
      <c r="B97" s="10" t="s">
        <v>391</v>
      </c>
      <c r="C97" s="37" t="s">
        <v>392</v>
      </c>
      <c r="D97" s="17" t="s">
        <v>6</v>
      </c>
      <c r="E97" s="37" t="s">
        <v>393</v>
      </c>
      <c r="F97" s="44" t="s">
        <v>394</v>
      </c>
      <c r="G97" s="43" t="s">
        <v>6</v>
      </c>
      <c r="H97" s="43" t="s">
        <v>6</v>
      </c>
      <c r="I97" s="43" t="s">
        <v>395</v>
      </c>
      <c r="J97" s="32">
        <v>3.91</v>
      </c>
      <c r="K97" s="31">
        <f t="shared" si="1"/>
        <v>4.4965000000000002</v>
      </c>
    </row>
    <row r="98" spans="1:11" ht="15.75" thickBot="1">
      <c r="A98" s="50" t="s">
        <v>404</v>
      </c>
      <c r="B98" s="11" t="s">
        <v>396</v>
      </c>
      <c r="C98" s="20" t="s">
        <v>397</v>
      </c>
      <c r="D98" s="20" t="s">
        <v>398</v>
      </c>
      <c r="E98" s="20" t="s">
        <v>399</v>
      </c>
      <c r="F98" s="20" t="s">
        <v>400</v>
      </c>
      <c r="G98" s="46" t="s">
        <v>401</v>
      </c>
      <c r="H98" s="46" t="s">
        <v>402</v>
      </c>
      <c r="I98" s="46" t="s">
        <v>403</v>
      </c>
      <c r="J98" s="32">
        <v>2.48</v>
      </c>
      <c r="K98" s="31">
        <f t="shared" si="1"/>
        <v>2.8519999999999999</v>
      </c>
    </row>
    <row r="99" spans="1:11">
      <c r="A99" s="67" t="s">
        <v>491</v>
      </c>
      <c r="B99" s="58" t="s">
        <v>583</v>
      </c>
      <c r="C99" s="17" t="s">
        <v>582</v>
      </c>
      <c r="D99" s="37" t="s">
        <v>581</v>
      </c>
      <c r="E99" s="20"/>
      <c r="F99" s="20"/>
      <c r="G99" s="17" t="s">
        <v>580</v>
      </c>
      <c r="H99" s="17" t="s">
        <v>579</v>
      </c>
      <c r="I99" s="43" t="s">
        <v>578</v>
      </c>
      <c r="J99" s="71">
        <v>1.5394000000000001</v>
      </c>
      <c r="K99" s="74">
        <f t="shared" si="1"/>
        <v>1.7703100000000001</v>
      </c>
    </row>
    <row r="100" spans="1:11">
      <c r="A100" s="67" t="s">
        <v>492</v>
      </c>
      <c r="B100" s="58" t="s">
        <v>591</v>
      </c>
      <c r="C100" s="17" t="s">
        <v>590</v>
      </c>
      <c r="D100" s="59" t="s">
        <v>589</v>
      </c>
      <c r="E100" s="17" t="s">
        <v>588</v>
      </c>
      <c r="F100" s="17" t="s">
        <v>587</v>
      </c>
      <c r="G100" s="17" t="s">
        <v>586</v>
      </c>
      <c r="H100" s="17" t="s">
        <v>585</v>
      </c>
      <c r="I100" s="19" t="s">
        <v>584</v>
      </c>
      <c r="J100" s="72">
        <v>1.7879</v>
      </c>
      <c r="K100" s="74">
        <f t="shared" si="1"/>
        <v>2.0560849999999999</v>
      </c>
    </row>
    <row r="101" spans="1:11">
      <c r="A101" s="67" t="s">
        <v>493</v>
      </c>
      <c r="B101" s="60" t="s">
        <v>648</v>
      </c>
      <c r="C101" s="20" t="s">
        <v>647</v>
      </c>
      <c r="D101" s="20" t="s">
        <v>646</v>
      </c>
      <c r="E101" s="20" t="s">
        <v>645</v>
      </c>
      <c r="F101" s="20" t="s">
        <v>644</v>
      </c>
      <c r="G101" s="46" t="s">
        <v>643</v>
      </c>
      <c r="H101" s="20"/>
      <c r="I101" s="46" t="s">
        <v>642</v>
      </c>
      <c r="J101" s="72">
        <v>1.2484999999999999</v>
      </c>
      <c r="K101" s="74">
        <f t="shared" si="1"/>
        <v>1.4357749999999998</v>
      </c>
    </row>
    <row r="102" spans="1:11">
      <c r="A102" s="67" t="s">
        <v>494</v>
      </c>
      <c r="B102" s="11" t="s">
        <v>598</v>
      </c>
      <c r="C102" s="20" t="s">
        <v>597</v>
      </c>
      <c r="D102" s="20" t="s">
        <v>596</v>
      </c>
      <c r="E102" s="20" t="s">
        <v>595</v>
      </c>
      <c r="F102" s="20" t="s">
        <v>594</v>
      </c>
      <c r="G102" s="46" t="s">
        <v>593</v>
      </c>
      <c r="H102" s="20"/>
      <c r="I102" s="46" t="s">
        <v>592</v>
      </c>
      <c r="J102" s="72">
        <v>1.2515000000000001</v>
      </c>
      <c r="K102" s="74">
        <f t="shared" si="1"/>
        <v>1.439225</v>
      </c>
    </row>
    <row r="103" spans="1:11">
      <c r="A103" s="49" t="s">
        <v>495</v>
      </c>
      <c r="B103" s="10" t="s">
        <v>606</v>
      </c>
      <c r="C103" s="36" t="s">
        <v>605</v>
      </c>
      <c r="D103" s="17" t="s">
        <v>604</v>
      </c>
      <c r="E103" s="17" t="s">
        <v>603</v>
      </c>
      <c r="F103" s="17" t="s">
        <v>602</v>
      </c>
      <c r="G103" s="17" t="s">
        <v>601</v>
      </c>
      <c r="H103" s="17" t="s">
        <v>600</v>
      </c>
      <c r="I103" s="17" t="s">
        <v>599</v>
      </c>
      <c r="J103" s="72">
        <v>1.3454999999999999</v>
      </c>
      <c r="K103" s="74">
        <f t="shared" si="1"/>
        <v>1.5473249999999998</v>
      </c>
    </row>
    <row r="104" spans="1:11">
      <c r="A104" s="49" t="s">
        <v>496</v>
      </c>
      <c r="B104" s="10" t="s">
        <v>612</v>
      </c>
      <c r="C104" s="37" t="s">
        <v>611</v>
      </c>
      <c r="D104" s="37" t="s">
        <v>610</v>
      </c>
      <c r="E104" s="20"/>
      <c r="F104" s="20"/>
      <c r="G104" s="43" t="s">
        <v>609</v>
      </c>
      <c r="H104" s="43" t="s">
        <v>608</v>
      </c>
      <c r="I104" s="43" t="s">
        <v>607</v>
      </c>
      <c r="J104" s="72">
        <v>2.0333000000000001</v>
      </c>
      <c r="K104" s="74">
        <f t="shared" si="1"/>
        <v>2.338295</v>
      </c>
    </row>
    <row r="105" spans="1:11">
      <c r="A105" s="49" t="s">
        <v>497</v>
      </c>
      <c r="B105" s="11" t="s">
        <v>619</v>
      </c>
      <c r="C105" s="45" t="s">
        <v>618</v>
      </c>
      <c r="D105" s="20" t="s">
        <v>617</v>
      </c>
      <c r="E105" s="20" t="s">
        <v>616</v>
      </c>
      <c r="F105" s="45" t="s">
        <v>615</v>
      </c>
      <c r="G105" s="46" t="s">
        <v>614</v>
      </c>
      <c r="H105" s="20"/>
      <c r="I105" s="46" t="s">
        <v>613</v>
      </c>
      <c r="J105" s="72">
        <v>1.1576</v>
      </c>
      <c r="K105" s="74">
        <f t="shared" si="1"/>
        <v>1.3312399999999998</v>
      </c>
    </row>
    <row r="106" spans="1:11">
      <c r="A106" s="49" t="s">
        <v>498</v>
      </c>
      <c r="B106" s="11" t="s">
        <v>626</v>
      </c>
      <c r="C106" s="20" t="s">
        <v>625</v>
      </c>
      <c r="D106" s="20" t="s">
        <v>624</v>
      </c>
      <c r="E106" s="20"/>
      <c r="F106" s="20" t="s">
        <v>623</v>
      </c>
      <c r="G106" s="46" t="s">
        <v>622</v>
      </c>
      <c r="H106" s="46" t="s">
        <v>621</v>
      </c>
      <c r="I106" s="46" t="s">
        <v>620</v>
      </c>
      <c r="J106" s="72">
        <v>1.2060999999999999</v>
      </c>
      <c r="K106" s="74">
        <f t="shared" si="1"/>
        <v>1.3870149999999999</v>
      </c>
    </row>
    <row r="107" spans="1:11">
      <c r="A107" s="49" t="s">
        <v>499</v>
      </c>
      <c r="B107" s="10" t="s">
        <v>634</v>
      </c>
      <c r="C107" s="37" t="s">
        <v>633</v>
      </c>
      <c r="D107" s="17" t="s">
        <v>632</v>
      </c>
      <c r="E107" s="37" t="s">
        <v>631</v>
      </c>
      <c r="F107" s="44" t="s">
        <v>630</v>
      </c>
      <c r="G107" s="43" t="s">
        <v>629</v>
      </c>
      <c r="H107" s="43" t="s">
        <v>628</v>
      </c>
      <c r="I107" s="43" t="s">
        <v>627</v>
      </c>
      <c r="J107" s="72">
        <v>1.6515</v>
      </c>
      <c r="K107" s="74">
        <f t="shared" si="1"/>
        <v>1.8992249999999997</v>
      </c>
    </row>
    <row r="108" spans="1:11">
      <c r="A108" s="67" t="s">
        <v>500</v>
      </c>
      <c r="B108" s="11" t="s">
        <v>641</v>
      </c>
      <c r="C108" s="20" t="s">
        <v>640</v>
      </c>
      <c r="D108" s="20" t="s">
        <v>639</v>
      </c>
      <c r="E108" s="20" t="s">
        <v>638</v>
      </c>
      <c r="F108" s="20" t="s">
        <v>637</v>
      </c>
      <c r="G108" s="46" t="s">
        <v>636</v>
      </c>
      <c r="H108" s="20"/>
      <c r="I108" s="46" t="s">
        <v>635</v>
      </c>
      <c r="J108" s="72">
        <v>1.3545</v>
      </c>
      <c r="K108" s="74">
        <f t="shared" si="1"/>
        <v>1.5576749999999999</v>
      </c>
    </row>
    <row r="109" spans="1:11" ht="15.75" thickBot="1">
      <c r="A109" s="1"/>
      <c r="B109" s="1"/>
      <c r="C109" s="3"/>
      <c r="D109" s="4"/>
      <c r="E109" s="4"/>
      <c r="F109" s="4"/>
      <c r="G109" s="4"/>
      <c r="H109" s="4"/>
      <c r="I109" s="4"/>
      <c r="J109" s="73"/>
      <c r="K109" s="70"/>
    </row>
    <row r="110" spans="1:11" ht="15.75" thickBot="1">
      <c r="A110" s="1"/>
      <c r="B110" s="1"/>
      <c r="C110" s="3"/>
      <c r="D110" s="4"/>
      <c r="E110" s="4"/>
      <c r="F110" s="4"/>
      <c r="G110" s="4"/>
      <c r="H110" s="4"/>
      <c r="I110" s="4"/>
      <c r="J110" s="73"/>
      <c r="K110" s="70"/>
    </row>
  </sheetData>
  <mergeCells count="8">
    <mergeCell ref="A53:J53"/>
    <mergeCell ref="A74:J74"/>
    <mergeCell ref="A1:J1"/>
    <mergeCell ref="A2:J2"/>
    <mergeCell ref="A3:B3"/>
    <mergeCell ref="A5:J5"/>
    <mergeCell ref="A33:J33"/>
    <mergeCell ref="A46:J46"/>
  </mergeCells>
  <hyperlinks>
    <hyperlink ref="A6" r:id="rId1" xr:uid="{00000000-0004-0000-0100-000000000000}"/>
    <hyperlink ref="A7" r:id="rId2" xr:uid="{00000000-0004-0000-0100-000001000000}"/>
    <hyperlink ref="A8" r:id="rId3" xr:uid="{00000000-0004-0000-0100-000002000000}"/>
    <hyperlink ref="A9" r:id="rId4" xr:uid="{00000000-0004-0000-0100-000003000000}"/>
    <hyperlink ref="A10" r:id="rId5" xr:uid="{00000000-0004-0000-0100-000004000000}"/>
    <hyperlink ref="A11" r:id="rId6" xr:uid="{00000000-0004-0000-0100-000005000000}"/>
    <hyperlink ref="A12" r:id="rId7" xr:uid="{00000000-0004-0000-0100-000006000000}"/>
    <hyperlink ref="A13" r:id="rId8" xr:uid="{00000000-0004-0000-0100-000007000000}"/>
    <hyperlink ref="A14" r:id="rId9" xr:uid="{00000000-0004-0000-0100-000008000000}"/>
    <hyperlink ref="A15" r:id="rId10" xr:uid="{00000000-0004-0000-0100-000009000000}"/>
    <hyperlink ref="A16" r:id="rId11" xr:uid="{00000000-0004-0000-0100-00000A000000}"/>
    <hyperlink ref="A17" r:id="rId12" xr:uid="{00000000-0004-0000-0100-00000B000000}"/>
    <hyperlink ref="A19" r:id="rId13" xr:uid="{00000000-0004-0000-0100-00000C000000}"/>
    <hyperlink ref="A20" r:id="rId14" xr:uid="{00000000-0004-0000-0100-00000D000000}"/>
    <hyperlink ref="A21" r:id="rId15" xr:uid="{00000000-0004-0000-0100-00000E000000}"/>
    <hyperlink ref="A22" r:id="rId16" xr:uid="{00000000-0004-0000-0100-00000F000000}"/>
    <hyperlink ref="A27" r:id="rId17" xr:uid="{00000000-0004-0000-0100-000010000000}"/>
    <hyperlink ref="A28" r:id="rId18" xr:uid="{00000000-0004-0000-0100-000011000000}"/>
    <hyperlink ref="A29" r:id="rId19" xr:uid="{00000000-0004-0000-0100-000012000000}"/>
    <hyperlink ref="A30" r:id="rId20" xr:uid="{00000000-0004-0000-0100-000013000000}"/>
    <hyperlink ref="A47" r:id="rId21" xr:uid="{00000000-0004-0000-0100-000014000000}"/>
    <hyperlink ref="A48" r:id="rId22" xr:uid="{00000000-0004-0000-0100-000015000000}"/>
    <hyperlink ref="A49" r:id="rId23" xr:uid="{00000000-0004-0000-0100-000016000000}"/>
    <hyperlink ref="A50" r:id="rId24" xr:uid="{00000000-0004-0000-0100-000017000000}"/>
    <hyperlink ref="A51" r:id="rId25" xr:uid="{00000000-0004-0000-0100-000018000000}"/>
    <hyperlink ref="A52" r:id="rId26" xr:uid="{00000000-0004-0000-0100-000019000000}"/>
    <hyperlink ref="A75" r:id="rId27" xr:uid="{00000000-0004-0000-0100-00001A000000}"/>
    <hyperlink ref="A98" r:id="rId28" display="BFA-PU-2215" xr:uid="{00000000-0004-0000-0100-00001B000000}"/>
    <hyperlink ref="A108" r:id="rId29" xr:uid="{00000000-0004-0000-0100-00001C000000}"/>
    <hyperlink ref="A107" r:id="rId30" xr:uid="{00000000-0004-0000-0100-00001D000000}"/>
    <hyperlink ref="A106" r:id="rId31" xr:uid="{00000000-0004-0000-0100-00001E000000}"/>
    <hyperlink ref="A105" r:id="rId32" xr:uid="{00000000-0004-0000-0100-00001F000000}"/>
    <hyperlink ref="A104" r:id="rId33" xr:uid="{00000000-0004-0000-0100-000020000000}"/>
    <hyperlink ref="A103" r:id="rId34" xr:uid="{00000000-0004-0000-0100-000021000000}"/>
    <hyperlink ref="A102" r:id="rId35" xr:uid="{00000000-0004-0000-0100-000022000000}"/>
    <hyperlink ref="A101" r:id="rId36" xr:uid="{00000000-0004-0000-0100-000023000000}"/>
    <hyperlink ref="A99" r:id="rId37" xr:uid="{00000000-0004-0000-0100-000024000000}"/>
    <hyperlink ref="A79" r:id="rId38" xr:uid="{00000000-0004-0000-0100-000025000000}"/>
    <hyperlink ref="A90" r:id="rId39" xr:uid="{00000000-0004-0000-0100-000026000000}"/>
    <hyperlink ref="A97" r:id="rId40" xr:uid="{00000000-0004-0000-0100-000027000000}"/>
    <hyperlink ref="A95" r:id="rId41" xr:uid="{00000000-0004-0000-0100-000028000000}"/>
    <hyperlink ref="A87" r:id="rId42" xr:uid="{00000000-0004-0000-0100-000029000000}"/>
    <hyperlink ref="A89" r:id="rId43" xr:uid="{00000000-0004-0000-0100-00002A000000}"/>
    <hyperlink ref="A81" r:id="rId44" xr:uid="{00000000-0004-0000-0100-00002B000000}"/>
    <hyperlink ref="A84" r:id="rId45" xr:uid="{00000000-0004-0000-0100-00002C000000}"/>
    <hyperlink ref="A83" r:id="rId46" xr:uid="{00000000-0004-0000-0100-00002D000000}"/>
    <hyperlink ref="A93" r:id="rId47" xr:uid="{00000000-0004-0000-0100-00002E000000}"/>
    <hyperlink ref="A94" r:id="rId48" xr:uid="{00000000-0004-0000-0100-00002F000000}"/>
    <hyperlink ref="A92" r:id="rId49" xr:uid="{00000000-0004-0000-0100-000030000000}"/>
    <hyperlink ref="A82" r:id="rId50" xr:uid="{00000000-0004-0000-0100-000031000000}"/>
    <hyperlink ref="A80" r:id="rId51" xr:uid="{00000000-0004-0000-0100-000032000000}"/>
    <hyperlink ref="A91" r:id="rId52" xr:uid="{00000000-0004-0000-0100-000033000000}"/>
    <hyperlink ref="A78" r:id="rId53" xr:uid="{00000000-0004-0000-0100-000034000000}"/>
    <hyperlink ref="A88" r:id="rId54" xr:uid="{00000000-0004-0000-0100-000035000000}"/>
    <hyperlink ref="A76" r:id="rId55" xr:uid="{00000000-0004-0000-0100-000036000000}"/>
    <hyperlink ref="A85" r:id="rId56" xr:uid="{00000000-0004-0000-0100-000037000000}"/>
    <hyperlink ref="A77" r:id="rId57" xr:uid="{00000000-0004-0000-0100-000038000000}"/>
    <hyperlink ref="A86" r:id="rId58" xr:uid="{00000000-0004-0000-0100-000039000000}"/>
    <hyperlink ref="A100" r:id="rId59" xr:uid="{00000000-0004-0000-0100-00003A000000}"/>
    <hyperlink ref="A18" r:id="rId60" xr:uid="{00000000-0004-0000-0100-00003B000000}"/>
    <hyperlink ref="A23" r:id="rId61" xr:uid="{00000000-0004-0000-0100-00003C000000}"/>
    <hyperlink ref="A24" r:id="rId62" xr:uid="{00000000-0004-0000-0100-00003D000000}"/>
    <hyperlink ref="A25" r:id="rId63" xr:uid="{00000000-0004-0000-0100-00003E000000}"/>
    <hyperlink ref="A26" r:id="rId64" xr:uid="{00000000-0004-0000-0100-00003F000000}"/>
    <hyperlink ref="A31" r:id="rId65" xr:uid="{00000000-0004-0000-0100-000040000000}"/>
    <hyperlink ref="A34" r:id="rId66" xr:uid="{00000000-0004-0000-0100-000041000000}"/>
    <hyperlink ref="A35" r:id="rId67" xr:uid="{00000000-0004-0000-0100-000042000000}"/>
    <hyperlink ref="A37" r:id="rId68" xr:uid="{00000000-0004-0000-0100-000043000000}"/>
    <hyperlink ref="A38" r:id="rId69" xr:uid="{00000000-0004-0000-0100-000044000000}"/>
    <hyperlink ref="A39" r:id="rId70" xr:uid="{00000000-0004-0000-0100-000045000000}"/>
    <hyperlink ref="A40" r:id="rId71" xr:uid="{00000000-0004-0000-0100-000046000000}"/>
    <hyperlink ref="A41" r:id="rId72" xr:uid="{00000000-0004-0000-0100-000047000000}"/>
    <hyperlink ref="A42" r:id="rId73" xr:uid="{00000000-0004-0000-0100-000048000000}"/>
    <hyperlink ref="A44" r:id="rId74" xr:uid="{00000000-0004-0000-0100-000049000000}"/>
  </hyperlinks>
  <pageMargins left="0.23622047244094491" right="0" top="0.74803149606299213" bottom="0.74803149606299213" header="0.31496062992125984" footer="0.31496062992125984"/>
  <pageSetup paperSize="9" scale="60" fitToWidth="0" orientation="landscape" verticalDpi="0" r:id="rId75"/>
  <drawing r:id="rId76"/>
  <legacyDrawing r:id="rId77"/>
  <oleObjects>
    <mc:AlternateContent xmlns:mc="http://schemas.openxmlformats.org/markup-compatibility/2006">
      <mc:Choice Requires="x14">
        <oleObject progId="PBrush" shapeId="2049" r:id="rId78">
          <objectPr defaultSize="0" autoPict="0" r:id="rId79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9525</xdr:colOff>
                <xdr:row>39</xdr:row>
                <xdr:rowOff>0</xdr:rowOff>
              </to>
            </anchor>
          </objectPr>
        </oleObject>
      </mc:Choice>
      <mc:Fallback>
        <oleObject progId="PBrush" shapeId="2049" r:id="rId78"/>
      </mc:Fallback>
    </mc:AlternateContent>
    <mc:AlternateContent xmlns:mc="http://schemas.openxmlformats.org/markup-compatibility/2006">
      <mc:Choice Requires="x14">
        <oleObject progId="PBrush" shapeId="2050" r:id="rId80">
          <objectPr defaultSize="0" autoPict="0" r:id="rId79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9525</xdr:colOff>
                <xdr:row>39</xdr:row>
                <xdr:rowOff>0</xdr:rowOff>
              </to>
            </anchor>
          </objectPr>
        </oleObject>
      </mc:Choice>
      <mc:Fallback>
        <oleObject progId="PBrush" shapeId="2050" r:id="rId8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Price 26.08.2017-КАЗАХСТАН</vt:lpstr>
      <vt:lpstr>аналог</vt:lpstr>
      <vt:lpstr>'Price 26.08.2017-КАЗАХСТАН'!Заголовки_для_печати</vt:lpstr>
      <vt:lpstr>'Price 26.08.2017-КАЗАХСТАН'!Область_печати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2020-08-12T03:08:03Z</dcterms:modified>
</cp:coreProperties>
</file>