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НОВЫЕ СТОКИ\СТОКИ осень-зима\1.ЖЕН.СТОКИ\"/>
    </mc:Choice>
  </mc:AlternateContent>
  <xr:revisionPtr revIDLastSave="0" documentId="13_ncr:1_{5F61B0C4-8DE9-43F7-8FEB-D589C1DA0CD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roducts Buyer Use" sheetId="1" r:id="rId1"/>
    <sheet name="Report" sheetId="2" r:id="rId2"/>
  </sheets>
  <definedNames>
    <definedName name="_xlnm._FilterDatabase" localSheetId="0" hidden="1">'Products Buyer Use'!$A$5:$Q$106</definedName>
  </definedNames>
  <calcPr calcId="181029"/>
  <pivotCaches>
    <pivotCache cacheId="2" r:id="rId3"/>
  </pivotCaches>
</workbook>
</file>

<file path=xl/calcChain.xml><?xml version="1.0" encoding="utf-8"?>
<calcChain xmlns="http://schemas.openxmlformats.org/spreadsheetml/2006/main">
  <c r="A4" i="2" l="1"/>
  <c r="W106" i="1"/>
  <c r="V106" i="1"/>
  <c r="U106" i="1"/>
  <c r="W105" i="1"/>
  <c r="V105" i="1"/>
  <c r="U105" i="1"/>
  <c r="L105" i="1"/>
  <c r="W104" i="1"/>
  <c r="V104" i="1"/>
  <c r="U104" i="1"/>
  <c r="L104" i="1"/>
  <c r="W103" i="1"/>
  <c r="V103" i="1"/>
  <c r="U103" i="1"/>
  <c r="L103" i="1"/>
  <c r="W102" i="1"/>
  <c r="V102" i="1"/>
  <c r="U102" i="1"/>
  <c r="W101" i="1"/>
  <c r="V101" i="1"/>
  <c r="U101" i="1"/>
  <c r="L101" i="1"/>
  <c r="W100" i="1"/>
  <c r="V100" i="1"/>
  <c r="U100" i="1"/>
  <c r="W99" i="1"/>
  <c r="V99" i="1"/>
  <c r="U99" i="1"/>
  <c r="L99" i="1"/>
  <c r="W98" i="1"/>
  <c r="V98" i="1"/>
  <c r="U98" i="1"/>
  <c r="W97" i="1"/>
  <c r="V97" i="1"/>
  <c r="U97" i="1"/>
  <c r="L97" i="1"/>
  <c r="W96" i="1"/>
  <c r="V96" i="1"/>
  <c r="U96" i="1"/>
  <c r="L96" i="1"/>
  <c r="W95" i="1"/>
  <c r="V95" i="1"/>
  <c r="U95" i="1"/>
  <c r="W94" i="1"/>
  <c r="V94" i="1"/>
  <c r="U94" i="1"/>
  <c r="L94" i="1"/>
  <c r="W93" i="1"/>
  <c r="V93" i="1"/>
  <c r="U93" i="1"/>
  <c r="L93" i="1"/>
  <c r="W92" i="1"/>
  <c r="V92" i="1"/>
  <c r="U92" i="1"/>
  <c r="L92" i="1"/>
  <c r="W91" i="1"/>
  <c r="V91" i="1"/>
  <c r="U91" i="1"/>
  <c r="L91" i="1"/>
  <c r="W90" i="1"/>
  <c r="V90" i="1"/>
  <c r="U90" i="1"/>
  <c r="W89" i="1"/>
  <c r="V89" i="1"/>
  <c r="U89" i="1"/>
  <c r="L89" i="1"/>
  <c r="W88" i="1"/>
  <c r="V88" i="1"/>
  <c r="U88" i="1"/>
  <c r="W87" i="1"/>
  <c r="V87" i="1"/>
  <c r="U87" i="1"/>
  <c r="L87" i="1"/>
  <c r="W86" i="1"/>
  <c r="V86" i="1"/>
  <c r="U86" i="1"/>
  <c r="W85" i="1"/>
  <c r="V85" i="1"/>
  <c r="U85" i="1"/>
  <c r="L85" i="1"/>
  <c r="W84" i="1"/>
  <c r="V84" i="1"/>
  <c r="U84" i="1"/>
  <c r="L84" i="1"/>
  <c r="W83" i="1"/>
  <c r="V83" i="1"/>
  <c r="U83" i="1"/>
  <c r="L83" i="1"/>
  <c r="W82" i="1"/>
  <c r="V82" i="1"/>
  <c r="U82" i="1"/>
  <c r="L82" i="1"/>
  <c r="W81" i="1"/>
  <c r="V81" i="1"/>
  <c r="U81" i="1"/>
  <c r="W80" i="1"/>
  <c r="V80" i="1"/>
  <c r="U80" i="1"/>
  <c r="L80" i="1"/>
  <c r="W79" i="1"/>
  <c r="V79" i="1"/>
  <c r="U79" i="1"/>
  <c r="W78" i="1"/>
  <c r="V78" i="1"/>
  <c r="U78" i="1"/>
  <c r="L78" i="1"/>
  <c r="W77" i="1"/>
  <c r="V77" i="1"/>
  <c r="U77" i="1"/>
  <c r="W76" i="1"/>
  <c r="V76" i="1"/>
  <c r="U76" i="1"/>
  <c r="L76" i="1"/>
  <c r="W75" i="1"/>
  <c r="V75" i="1"/>
  <c r="U75" i="1"/>
  <c r="W74" i="1"/>
  <c r="V74" i="1"/>
  <c r="U74" i="1"/>
  <c r="L74" i="1"/>
  <c r="W73" i="1"/>
  <c r="V73" i="1"/>
  <c r="U73" i="1"/>
  <c r="W72" i="1"/>
  <c r="V72" i="1"/>
  <c r="U72" i="1"/>
  <c r="L72" i="1"/>
  <c r="W71" i="1"/>
  <c r="V71" i="1"/>
  <c r="U71" i="1"/>
  <c r="L71" i="1"/>
  <c r="W70" i="1"/>
  <c r="V70" i="1"/>
  <c r="U70" i="1"/>
  <c r="W69" i="1"/>
  <c r="V69" i="1"/>
  <c r="U69" i="1"/>
  <c r="L69" i="1"/>
  <c r="W68" i="1"/>
  <c r="V68" i="1"/>
  <c r="U68" i="1"/>
  <c r="W67" i="1"/>
  <c r="V67" i="1"/>
  <c r="U67" i="1"/>
  <c r="L67" i="1"/>
  <c r="W66" i="1"/>
  <c r="V66" i="1"/>
  <c r="U66" i="1"/>
  <c r="W65" i="1"/>
  <c r="V65" i="1"/>
  <c r="U65" i="1"/>
  <c r="L65" i="1"/>
  <c r="W64" i="1"/>
  <c r="V64" i="1"/>
  <c r="U64" i="1"/>
  <c r="L64" i="1"/>
  <c r="W63" i="1"/>
  <c r="V63" i="1"/>
  <c r="U63" i="1"/>
  <c r="L63" i="1"/>
  <c r="W62" i="1"/>
  <c r="V62" i="1"/>
  <c r="U62" i="1"/>
  <c r="L62" i="1"/>
  <c r="W61" i="1"/>
  <c r="V61" i="1"/>
  <c r="U61" i="1"/>
  <c r="W60" i="1"/>
  <c r="V60" i="1"/>
  <c r="U60" i="1"/>
  <c r="L60" i="1"/>
  <c r="W59" i="1"/>
  <c r="V59" i="1"/>
  <c r="U59" i="1"/>
  <c r="L59" i="1"/>
  <c r="W58" i="1"/>
  <c r="V58" i="1"/>
  <c r="U58" i="1"/>
  <c r="W57" i="1"/>
  <c r="V57" i="1"/>
  <c r="U57" i="1"/>
  <c r="L57" i="1"/>
  <c r="W56" i="1"/>
  <c r="V56" i="1"/>
  <c r="U56" i="1"/>
  <c r="L56" i="1"/>
  <c r="W55" i="1"/>
  <c r="V55" i="1"/>
  <c r="U55" i="1"/>
  <c r="W54" i="1"/>
  <c r="V54" i="1"/>
  <c r="U54" i="1"/>
  <c r="L54" i="1"/>
  <c r="W53" i="1"/>
  <c r="V53" i="1"/>
  <c r="U53" i="1"/>
  <c r="W52" i="1"/>
  <c r="V52" i="1"/>
  <c r="U52" i="1"/>
  <c r="L52" i="1"/>
  <c r="W51" i="1"/>
  <c r="V51" i="1"/>
  <c r="U51" i="1"/>
  <c r="W50" i="1"/>
  <c r="V50" i="1"/>
  <c r="U50" i="1"/>
  <c r="W49" i="1"/>
  <c r="V49" i="1"/>
  <c r="U49" i="1"/>
  <c r="L49" i="1"/>
  <c r="W48" i="1"/>
  <c r="V48" i="1"/>
  <c r="U48" i="1"/>
  <c r="W47" i="1"/>
  <c r="V47" i="1"/>
  <c r="U47" i="1"/>
  <c r="L47" i="1"/>
  <c r="W46" i="1"/>
  <c r="V46" i="1"/>
  <c r="U46" i="1"/>
  <c r="W45" i="1"/>
  <c r="V45" i="1"/>
  <c r="U45" i="1"/>
  <c r="W44" i="1"/>
  <c r="V44" i="1"/>
  <c r="U44" i="1"/>
  <c r="L44" i="1"/>
  <c r="W43" i="1"/>
  <c r="V43" i="1"/>
  <c r="U43" i="1"/>
  <c r="W42" i="1"/>
  <c r="V42" i="1"/>
  <c r="U42" i="1"/>
  <c r="L42" i="1"/>
  <c r="W41" i="1"/>
  <c r="V41" i="1"/>
  <c r="U41" i="1"/>
  <c r="W40" i="1"/>
  <c r="V40" i="1"/>
  <c r="U40" i="1"/>
  <c r="L40" i="1"/>
  <c r="W39" i="1"/>
  <c r="V39" i="1"/>
  <c r="U39" i="1"/>
  <c r="W38" i="1"/>
  <c r="V38" i="1"/>
  <c r="U38" i="1"/>
  <c r="L38" i="1"/>
  <c r="W37" i="1"/>
  <c r="V37" i="1"/>
  <c r="U37" i="1"/>
  <c r="W36" i="1"/>
  <c r="V36" i="1"/>
  <c r="U36" i="1"/>
  <c r="L36" i="1"/>
  <c r="W35" i="1"/>
  <c r="V35" i="1"/>
  <c r="U35" i="1"/>
  <c r="L35" i="1"/>
  <c r="W34" i="1"/>
  <c r="V34" i="1"/>
  <c r="U34" i="1"/>
  <c r="W33" i="1"/>
  <c r="V33" i="1"/>
  <c r="U33" i="1"/>
  <c r="L33" i="1"/>
  <c r="W32" i="1"/>
  <c r="V32" i="1"/>
  <c r="U32" i="1"/>
  <c r="W31" i="1"/>
  <c r="V31" i="1"/>
  <c r="U31" i="1"/>
  <c r="W30" i="1"/>
  <c r="V30" i="1"/>
  <c r="U30" i="1"/>
  <c r="L30" i="1"/>
  <c r="W29" i="1"/>
  <c r="V29" i="1"/>
  <c r="U29" i="1"/>
  <c r="W28" i="1"/>
  <c r="V28" i="1"/>
  <c r="U28" i="1"/>
  <c r="L28" i="1"/>
  <c r="W27" i="1"/>
  <c r="V27" i="1"/>
  <c r="U27" i="1"/>
  <c r="W26" i="1"/>
  <c r="V26" i="1"/>
  <c r="U26" i="1"/>
  <c r="L26" i="1"/>
  <c r="W25" i="1"/>
  <c r="V25" i="1"/>
  <c r="U25" i="1"/>
  <c r="W24" i="1"/>
  <c r="V24" i="1"/>
  <c r="U24" i="1"/>
  <c r="W23" i="1"/>
  <c r="V23" i="1"/>
  <c r="U23" i="1"/>
  <c r="L23" i="1"/>
  <c r="W22" i="1"/>
  <c r="V22" i="1"/>
  <c r="U22" i="1"/>
  <c r="W21" i="1"/>
  <c r="V21" i="1"/>
  <c r="U21" i="1"/>
  <c r="L21" i="1"/>
  <c r="W20" i="1"/>
  <c r="V20" i="1"/>
  <c r="U20" i="1"/>
  <c r="W19" i="1"/>
  <c r="V19" i="1"/>
  <c r="U19" i="1"/>
  <c r="L19" i="1"/>
  <c r="W18" i="1"/>
  <c r="V18" i="1"/>
  <c r="U18" i="1"/>
  <c r="W17" i="1"/>
  <c r="V17" i="1"/>
  <c r="U17" i="1"/>
  <c r="L17" i="1"/>
  <c r="W16" i="1"/>
  <c r="V16" i="1"/>
  <c r="U16" i="1"/>
  <c r="W15" i="1"/>
  <c r="V15" i="1"/>
  <c r="U15" i="1"/>
  <c r="L15" i="1"/>
  <c r="W14" i="1"/>
  <c r="V14" i="1"/>
  <c r="U14" i="1"/>
  <c r="W13" i="1"/>
  <c r="V13" i="1"/>
  <c r="U13" i="1"/>
  <c r="L13" i="1"/>
  <c r="W12" i="1"/>
  <c r="V12" i="1"/>
  <c r="U12" i="1"/>
  <c r="W11" i="1"/>
  <c r="V11" i="1"/>
  <c r="U11" i="1"/>
  <c r="L11" i="1"/>
  <c r="W10" i="1"/>
  <c r="V10" i="1"/>
  <c r="U10" i="1"/>
  <c r="W9" i="1"/>
  <c r="V9" i="1"/>
  <c r="U9" i="1"/>
  <c r="L9" i="1"/>
  <c r="W8" i="1"/>
  <c r="V8" i="1"/>
  <c r="U8" i="1"/>
  <c r="W7" i="1"/>
  <c r="V7" i="1"/>
  <c r="U7" i="1"/>
  <c r="W6" i="1"/>
  <c r="V6" i="1"/>
  <c r="U6" i="1"/>
  <c r="L6" i="1"/>
</calcChain>
</file>

<file path=xl/sharedStrings.xml><?xml version="1.0" encoding="utf-8"?>
<sst xmlns="http://schemas.openxmlformats.org/spreadsheetml/2006/main" count="1590" uniqueCount="330">
  <si>
    <t>Made in</t>
  </si>
  <si>
    <t>Model</t>
  </si>
  <si>
    <t>Barcode</t>
  </si>
  <si>
    <t>TOT PRICE</t>
  </si>
  <si>
    <t>TOT WHS</t>
  </si>
  <si>
    <t>TOT RRP</t>
  </si>
  <si>
    <t>Sexy Woman</t>
  </si>
  <si>
    <t>Woman</t>
  </si>
  <si>
    <t>Clothing</t>
  </si>
  <si>
    <t>Dress</t>
  </si>
  <si>
    <t>Italy</t>
  </si>
  <si>
    <t>P713223</t>
  </si>
  <si>
    <t>A1042A</t>
  </si>
  <si>
    <t xml:space="preserve"> </t>
  </si>
  <si>
    <t>ALL</t>
  </si>
  <si>
    <t>Nero</t>
  </si>
  <si>
    <t>L</t>
  </si>
  <si>
    <t>52% Cotton 40% Nylon 8% Elastan</t>
  </si>
  <si>
    <t>MADE IN ITALY: designer motif, long sleeve, no closure, solid color, wash at 30°.</t>
  </si>
  <si>
    <t>340000029314</t>
  </si>
  <si>
    <t>M</t>
  </si>
  <si>
    <t>340000029313</t>
  </si>
  <si>
    <t>S</t>
  </si>
  <si>
    <t>340000029312</t>
  </si>
  <si>
    <t>P713213</t>
  </si>
  <si>
    <t>A1043A</t>
  </si>
  <si>
    <t>FW</t>
  </si>
  <si>
    <t>Oro</t>
  </si>
  <si>
    <t>95% Polyester 5% Elastan</t>
  </si>
  <si>
    <t>MADE IN ITALY: designer motif, sleeveless, no closure, belt, wash at 30°.</t>
  </si>
  <si>
    <t>340000029241</t>
  </si>
  <si>
    <t>340000029240</t>
  </si>
  <si>
    <t>P713203</t>
  </si>
  <si>
    <t>A1044A</t>
  </si>
  <si>
    <t>Rosa</t>
  </si>
  <si>
    <t>100% Polyester</t>
  </si>
  <si>
    <t>MADE IN ITALY: designer motif, round collar, long sleeve, rear closure, lacing, wash at 30°.</t>
  </si>
  <si>
    <t>340000029167</t>
  </si>
  <si>
    <t>340000029166</t>
  </si>
  <si>
    <t>P713222</t>
  </si>
  <si>
    <t>A1045A</t>
  </si>
  <si>
    <t>MADE IN ITALY: designer motif, long sleeve, round collar, no closure, solid color, wash at 30°.</t>
  </si>
  <si>
    <t>340000029303</t>
  </si>
  <si>
    <t>340000029304</t>
  </si>
  <si>
    <t>P713220</t>
  </si>
  <si>
    <t>A1046A</t>
  </si>
  <si>
    <t>89% Polyester 11% Elastan</t>
  </si>
  <si>
    <t>MADE IN ITALY: designer motif, short sleeve, round collar, rear closure, button closing, solid color, hand wash.</t>
  </si>
  <si>
    <t>340000029286</t>
  </si>
  <si>
    <t>340000029285</t>
  </si>
  <si>
    <t>P713226</t>
  </si>
  <si>
    <t>A1047A</t>
  </si>
  <si>
    <t>96% Polyester 4% Spandex</t>
  </si>
  <si>
    <t>MADE IN ITALY: designer motif, sleeveless, rear closure, zip closing, solid color, wash at 30°.</t>
  </si>
  <si>
    <t>340000029339</t>
  </si>
  <si>
    <t>340000029340</t>
  </si>
  <si>
    <t>P713215</t>
  </si>
  <si>
    <t>A1048A</t>
  </si>
  <si>
    <t>MADE IN ITALY: designer motif, sleeveless, rear closure, button closing, lacing, solid color, hand wash.</t>
  </si>
  <si>
    <t>340000029258</t>
  </si>
  <si>
    <t>340000029259</t>
  </si>
  <si>
    <t>P713229</t>
  </si>
  <si>
    <t>A1049A</t>
  </si>
  <si>
    <t>76% Polyester 20% Viscose 4% Elastan</t>
  </si>
  <si>
    <t>MADE IN ITALY: designer motif, sleeveless, no closure, dry-clean.</t>
  </si>
  <si>
    <t>340000029376</t>
  </si>
  <si>
    <t>340000029375</t>
  </si>
  <si>
    <t>P713224</t>
  </si>
  <si>
    <t>A1050A</t>
  </si>
  <si>
    <t>340000029323</t>
  </si>
  <si>
    <t>340000029321</t>
  </si>
  <si>
    <t>340000029322</t>
  </si>
  <si>
    <t>P713210</t>
  </si>
  <si>
    <t>A1051A</t>
  </si>
  <si>
    <t>75% Cotton 15% Polyester 10% Elastan</t>
  </si>
  <si>
    <t>MADE IN ITALY: designer motif, sleeveless, side closure, zip closing, polish effect, wash at 30°.</t>
  </si>
  <si>
    <t>340000029204</t>
  </si>
  <si>
    <t>340000029205</t>
  </si>
  <si>
    <t>A1051B</t>
  </si>
  <si>
    <t>340000029213</t>
  </si>
  <si>
    <t>340000029214</t>
  </si>
  <si>
    <t>P713225</t>
  </si>
  <si>
    <t>A1052A</t>
  </si>
  <si>
    <t>340000029332</t>
  </si>
  <si>
    <t>340000029330</t>
  </si>
  <si>
    <t>340000029331</t>
  </si>
  <si>
    <t>P713214</t>
  </si>
  <si>
    <t>A1053A</t>
  </si>
  <si>
    <t>MADE IN ITALY: designer motif, round collar, sleeveless, rear closure, zip closing, solid color, fringe, hand wash.</t>
  </si>
  <si>
    <t>340000029250</t>
  </si>
  <si>
    <t>340000029249</t>
  </si>
  <si>
    <t>P713201</t>
  </si>
  <si>
    <t>A1054A</t>
  </si>
  <si>
    <t>MADE IN ITALY: designer motif, round collar, long sleeve, rear closure, zip closing, belt, wash at 30°.</t>
  </si>
  <si>
    <t>340000029157</t>
  </si>
  <si>
    <t>Overall</t>
  </si>
  <si>
    <t>P714213</t>
  </si>
  <si>
    <t>A1055A</t>
  </si>
  <si>
    <t>MADE IN ITALY: designer motif, sleeveless, side closure, zip closing, wash at 30°.</t>
  </si>
  <si>
    <t>340000029484</t>
  </si>
  <si>
    <t>340000029483</t>
  </si>
  <si>
    <t>P713216</t>
  </si>
  <si>
    <t>A1056A</t>
  </si>
  <si>
    <t>MADE IN ITALY: designer motif, round collar, sleeveless, rear closure, button closing, hand wash.</t>
  </si>
  <si>
    <t>340000029267</t>
  </si>
  <si>
    <t>340000029268</t>
  </si>
  <si>
    <t>A1056B</t>
  </si>
  <si>
    <t>340000029276</t>
  </si>
  <si>
    <t>340000029277</t>
  </si>
  <si>
    <t>P713227</t>
  </si>
  <si>
    <t>A1057A</t>
  </si>
  <si>
    <t>98% Polyester 2% Elastan</t>
  </si>
  <si>
    <t>MADE IN ITALY: designer motif, round collar, long sleeve, solid color, rear closure, zip closing, wash at 30°.</t>
  </si>
  <si>
    <t>340000029349</t>
  </si>
  <si>
    <t>340000029348</t>
  </si>
  <si>
    <t>P713207</t>
  </si>
  <si>
    <t>A1058A</t>
  </si>
  <si>
    <t>88% Polyester 12% Elastan</t>
  </si>
  <si>
    <t>340000029186</t>
  </si>
  <si>
    <t>340000029184</t>
  </si>
  <si>
    <t>340000029185</t>
  </si>
  <si>
    <t>A1058B</t>
  </si>
  <si>
    <t>Rosso</t>
  </si>
  <si>
    <t>340000029194</t>
  </si>
  <si>
    <t>340000029193</t>
  </si>
  <si>
    <t>P713221</t>
  </si>
  <si>
    <t>A1059A</t>
  </si>
  <si>
    <t>MADE IN ITALY: designer motif, solid color, long sleeve, rear closure, zip closing, wash at 30°.</t>
  </si>
  <si>
    <t>340000029296</t>
  </si>
  <si>
    <t>340000029294</t>
  </si>
  <si>
    <t>340000029295</t>
  </si>
  <si>
    <t>P713228</t>
  </si>
  <si>
    <t>A1060A</t>
  </si>
  <si>
    <t>MADE IN ITALY: designer motif, round collar, solid color, long sleeve, rear closure, zip closing, wash at 30°.</t>
  </si>
  <si>
    <t>340000029357</t>
  </si>
  <si>
    <t>340000029358</t>
  </si>
  <si>
    <t>A1060B</t>
  </si>
  <si>
    <t>Viola</t>
  </si>
  <si>
    <t>340000029366</t>
  </si>
  <si>
    <t>340000029367</t>
  </si>
  <si>
    <t>P713209</t>
  </si>
  <si>
    <t>A1061A</t>
  </si>
  <si>
    <t>T.U.</t>
  </si>
  <si>
    <t>55% Viscose 38% Polyester 7% Elastan</t>
  </si>
  <si>
    <t>MADE IN ITALY: designer motif, round collar, long sleeve, no closure, wash at 60°.</t>
  </si>
  <si>
    <t>340000029200</t>
  </si>
  <si>
    <t>P713212</t>
  </si>
  <si>
    <t>A1062A</t>
  </si>
  <si>
    <t>Grigio</t>
  </si>
  <si>
    <t>85% Polyester 10% Viscose 5% Elastan</t>
  </si>
  <si>
    <t>MADE IN ITALY: designer motif, hood, long sleeve, no closure, bimaterial, polish effect, wash at 30°.</t>
  </si>
  <si>
    <t>340000029231</t>
  </si>
  <si>
    <t>340000029232</t>
  </si>
  <si>
    <t>P713211</t>
  </si>
  <si>
    <t>A1063A</t>
  </si>
  <si>
    <t>MADE IN ITALY: designer motif, round collar, long sleeve, no closure, wash at 30°.</t>
  </si>
  <si>
    <t>340000029223</t>
  </si>
  <si>
    <t>P713200</t>
  </si>
  <si>
    <t>A1064A</t>
  </si>
  <si>
    <t>MADE IN ITALY: designer motif, 3/4 sleeve, front closure, buttons closing, wash at 30°.</t>
  </si>
  <si>
    <t>340000029149</t>
  </si>
  <si>
    <t>340000029148</t>
  </si>
  <si>
    <t>P713205</t>
  </si>
  <si>
    <t>A1065A</t>
  </si>
  <si>
    <t>60% Viscose 35% Nylon 5% Elastan</t>
  </si>
  <si>
    <t>MADE IN ITALY: solid color, sleeveless, no closure, lacing, wash at 30°.</t>
  </si>
  <si>
    <t>340000029175</t>
  </si>
  <si>
    <t>P413000</t>
  </si>
  <si>
    <t>A758</t>
  </si>
  <si>
    <t>95% Cotton - 5% Elastan</t>
  </si>
  <si>
    <t>MADE IN ITALY:  designer motif, long sleeve, no appliques , no pockets, front closure, zip closing, unlined, round collar.</t>
  </si>
  <si>
    <t>340000031331</t>
  </si>
  <si>
    <t>P413001</t>
  </si>
  <si>
    <t>A760</t>
  </si>
  <si>
    <t>Verde</t>
  </si>
  <si>
    <t>75% Cotton - 25% Polyester</t>
  </si>
  <si>
    <t>MADE IN ITALY: designer motif, long sleeve, no appliques , pocket, no closure, unlined, deep neckline, side slit hemline.</t>
  </si>
  <si>
    <t>340000031339</t>
  </si>
  <si>
    <t>P513237</t>
  </si>
  <si>
    <t>A869</t>
  </si>
  <si>
    <t>98% Polyester - 2% Elastan</t>
  </si>
  <si>
    <t>MADE IN ITALY: solid color, front closure, zip closing, sleeveless, short dress, lined interior.</t>
  </si>
  <si>
    <t>340000031600</t>
  </si>
  <si>
    <t>340000031601</t>
  </si>
  <si>
    <t>P513235</t>
  </si>
  <si>
    <t>A870</t>
  </si>
  <si>
    <t>77% Polyester - 20% Polyamide - 3% Elastan</t>
  </si>
  <si>
    <t>MADE IN ITALY: rear closure, zip closing, 3/4 sleeve, tube dress.</t>
  </si>
  <si>
    <t>340000031609</t>
  </si>
  <si>
    <t>340000031610</t>
  </si>
  <si>
    <t>P513224</t>
  </si>
  <si>
    <t>A871-A</t>
  </si>
  <si>
    <t>Beige</t>
  </si>
  <si>
    <t>67% Viscose - 28% Wool - 5% Elastan</t>
  </si>
  <si>
    <t>MADE IN ITALY: solid color, no closure, sleeveless, short dress, deep neckline.</t>
  </si>
  <si>
    <t>340000031619</t>
  </si>
  <si>
    <t>340000031618</t>
  </si>
  <si>
    <t>P513222</t>
  </si>
  <si>
    <t>A872</t>
  </si>
  <si>
    <t>Marrone</t>
  </si>
  <si>
    <t>97% Polyester - 3% Elastan</t>
  </si>
  <si>
    <t>MADE IN ITALY: solid color, no closure, 3/4 sleeve, side slit.</t>
  </si>
  <si>
    <t>340000031636</t>
  </si>
  <si>
    <t>P513225</t>
  </si>
  <si>
    <t>A874-A</t>
  </si>
  <si>
    <t>67% Viscose - 28% LANA - 5% Elastan</t>
  </si>
  <si>
    <t>MADE IN ITALY no pockets, solid color, epaulet.</t>
  </si>
  <si>
    <t>340000031646</t>
  </si>
  <si>
    <t>340000031645</t>
  </si>
  <si>
    <t>A874-B</t>
  </si>
  <si>
    <t>340000031655</t>
  </si>
  <si>
    <t>340000031654</t>
  </si>
  <si>
    <t>P513236</t>
  </si>
  <si>
    <t>A877</t>
  </si>
  <si>
    <t>63% Polyester - 33% Polyamide - 4% Elastan</t>
  </si>
  <si>
    <t>MADE IN ITALY: rear closure, zip closing, long sleeve, short dress, tube dress.</t>
  </si>
  <si>
    <t>340000031672</t>
  </si>
  <si>
    <t>340000031673</t>
  </si>
  <si>
    <t>P513219</t>
  </si>
  <si>
    <t>A892</t>
  </si>
  <si>
    <t>60% Polyamide - 40% Polyester</t>
  </si>
  <si>
    <t>MADE IN ITALY: bimaterial, rear closure, zip closing, unlined, short sleeve.</t>
  </si>
  <si>
    <t>340000031691</t>
  </si>
  <si>
    <t>340000031690</t>
  </si>
  <si>
    <t>P513226</t>
  </si>
  <si>
    <t>A893-A</t>
  </si>
  <si>
    <t>MADE IN ITALY: solid color, no closure, long sleeve, designer motif.</t>
  </si>
  <si>
    <t>340000031700</t>
  </si>
  <si>
    <t>340000031699</t>
  </si>
  <si>
    <t>A893-B</t>
  </si>
  <si>
    <t>340000031708</t>
  </si>
  <si>
    <t>P513238</t>
  </si>
  <si>
    <t>A894</t>
  </si>
  <si>
    <t>MADE IN ITALY: solid color, rear closure, zip closing, 3/4 sleeve, designer motif, round collar.</t>
  </si>
  <si>
    <t>340000031718</t>
  </si>
  <si>
    <t>525</t>
  </si>
  <si>
    <t>P553004</t>
  </si>
  <si>
    <t>A905</t>
  </si>
  <si>
    <t>Multicolore</t>
  </si>
  <si>
    <t>Fabric 1: 95% Cotton - 5% Elastan. Fabric 2: 100% Polyester</t>
  </si>
  <si>
    <t>MADE IN ITALY: bimaterial, front closure, zip closing, unlined, long sleeve.</t>
  </si>
  <si>
    <t>340000031774</t>
  </si>
  <si>
    <t>D5Y7025</t>
  </si>
  <si>
    <t>A912</t>
  </si>
  <si>
    <t>Fabric1: 100% Viscose. Fabric2: 100% Polyester</t>
  </si>
  <si>
    <t>MADE IN ITALY: bimaterial, long sleeve, designer motif, rear closure, zip closing, lined interior.</t>
  </si>
  <si>
    <t>340000031802</t>
  </si>
  <si>
    <t>340000031803</t>
  </si>
  <si>
    <t>A912A</t>
  </si>
  <si>
    <t>340000031811</t>
  </si>
  <si>
    <t>340000031812</t>
  </si>
  <si>
    <t>D5Y7024</t>
  </si>
  <si>
    <t>A914</t>
  </si>
  <si>
    <t>MADE IN ITALY: bimaterial, sleeveless, designer motif, rear closure, zip closing, lined interior.</t>
  </si>
  <si>
    <t>340000031829</t>
  </si>
  <si>
    <t>340000031830</t>
  </si>
  <si>
    <t>P613008</t>
  </si>
  <si>
    <t>A920</t>
  </si>
  <si>
    <t>100% VISCOSE</t>
  </si>
  <si>
    <t>MADE IN ITALY: solid color, no pockets, long sleeve, no closure, unlined.</t>
  </si>
  <si>
    <t>340000031874</t>
  </si>
  <si>
    <t>P614024</t>
  </si>
  <si>
    <t>A937-A</t>
  </si>
  <si>
    <t>Bianco</t>
  </si>
  <si>
    <t>92% Polyester - 8% Elastan</t>
  </si>
  <si>
    <t>MADE IN ITALY: solid color, unlined, no closure, sleeveless, multipockets.</t>
  </si>
  <si>
    <t>340000032024</t>
  </si>
  <si>
    <t>A937-B</t>
  </si>
  <si>
    <t>340000032033</t>
  </si>
  <si>
    <t>P613201</t>
  </si>
  <si>
    <t>A975</t>
  </si>
  <si>
    <t>95% Polyester - 5% Spandex</t>
  </si>
  <si>
    <t>MADE IN ITALY: sleeveless, no closure, multipockets, unlined.</t>
  </si>
  <si>
    <t>340000032175</t>
  </si>
  <si>
    <t>340000032174</t>
  </si>
  <si>
    <t>P615216</t>
  </si>
  <si>
    <t>A976</t>
  </si>
  <si>
    <t>MADE IN ITALY: no closure, long sleeve, unlined, designer motif,  wash at 30°.</t>
  </si>
  <si>
    <t>340000034541</t>
  </si>
  <si>
    <t>P613223</t>
  </si>
  <si>
    <t>A977</t>
  </si>
  <si>
    <t>78% Polyester - 19% Viscose - 3% Elastan</t>
  </si>
  <si>
    <t>MADE IN ITALY: solid color, no pockets, unlined, long sleeve, designer motif.</t>
  </si>
  <si>
    <t>340000032183</t>
  </si>
  <si>
    <t>340000032184</t>
  </si>
  <si>
    <t>P613205</t>
  </si>
  <si>
    <t>A978</t>
  </si>
  <si>
    <t>MADE IN ITALY: bimaterial, long sleeve, no closure, no pockets, unlined.</t>
  </si>
  <si>
    <t>340000032193</t>
  </si>
  <si>
    <t>340000032192</t>
  </si>
  <si>
    <t>P613220</t>
  </si>
  <si>
    <t>A979</t>
  </si>
  <si>
    <t>MADE IN ITALY: rear closure, zip closing, multipockets, unlined, long sleeve.</t>
  </si>
  <si>
    <t>340000032202</t>
  </si>
  <si>
    <t>340000032201</t>
  </si>
  <si>
    <t>P613208</t>
  </si>
  <si>
    <t>A982</t>
  </si>
  <si>
    <t>Fabric 1: 60% Polyester - 34% Viscose - 6% Elastan. Fabric 2: 100% Polyester</t>
  </si>
  <si>
    <t>MADE IN ITALY: bimaterial, no pockets, unlined, long sleeve, designer motif, front closure, buttons closing, belt.</t>
  </si>
  <si>
    <t>340000032226</t>
  </si>
  <si>
    <t>P613203</t>
  </si>
  <si>
    <t>A984</t>
  </si>
  <si>
    <t>95% Polyester - 5% Elastan</t>
  </si>
  <si>
    <t>MADE IN ITALY: bimaterial, long sleeve, rear closure, no pockets, unlined.</t>
  </si>
  <si>
    <t>340000032239</t>
  </si>
  <si>
    <t>P613202</t>
  </si>
  <si>
    <t>A985</t>
  </si>
  <si>
    <t>340000032249</t>
  </si>
  <si>
    <t>340000032248</t>
  </si>
  <si>
    <t>FINAL REPORT</t>
  </si>
  <si>
    <t>Data</t>
  </si>
  <si>
    <t>бренд</t>
  </si>
  <si>
    <t>пол</t>
  </si>
  <si>
    <t>категория</t>
  </si>
  <si>
    <t>подкатегория</t>
  </si>
  <si>
    <t>артикул</t>
  </si>
  <si>
    <t>фото</t>
  </si>
  <si>
    <t>сезон</t>
  </si>
  <si>
    <t>цвет</t>
  </si>
  <si>
    <t>размер</t>
  </si>
  <si>
    <t>общее количество</t>
  </si>
  <si>
    <t>кол.</t>
  </si>
  <si>
    <t>ВАШ             ЗАКАЗ</t>
  </si>
  <si>
    <t>ЦЕНА со  скидкой</t>
  </si>
  <si>
    <t>ЦЕНА - опт фабрики</t>
  </si>
  <si>
    <t>ЦЕНА - розница</t>
  </si>
  <si>
    <t>состав</t>
  </si>
  <si>
    <t>описание</t>
  </si>
  <si>
    <r>
      <rPr>
        <b/>
        <sz val="18"/>
        <color rgb="FF0070C0"/>
        <rFont val="Calibri"/>
        <family val="2"/>
      </rPr>
      <t>ПРЕДЛОЖЕНИЕ ПРОДАЖИ:</t>
    </r>
    <r>
      <rPr>
        <b/>
        <sz val="18"/>
        <rFont val="Calibri"/>
        <family val="2"/>
      </rPr>
      <t xml:space="preserve"> </t>
    </r>
    <r>
      <rPr>
        <b/>
        <sz val="20"/>
        <color rgb="FFFF0000"/>
        <rFont val="Calibri"/>
        <family val="2"/>
      </rPr>
      <t>№ 14</t>
    </r>
    <r>
      <rPr>
        <b/>
        <sz val="18"/>
        <rFont val="Calibri"/>
        <family val="2"/>
      </rPr>
      <t xml:space="preserve">       Женские платья, комбинезоны итальянских брендов.    Минимальное количество по выбору - 30 шт.     </t>
    </r>
    <r>
      <rPr>
        <b/>
        <u/>
        <sz val="18"/>
        <rFont val="Calibri"/>
        <family val="2"/>
      </rPr>
      <t>ВЕСЬ ЛОТ</t>
    </r>
    <r>
      <rPr>
        <b/>
        <sz val="18"/>
        <rFont val="Calibri"/>
        <family val="2"/>
      </rPr>
      <t xml:space="preserve"> (1.630шт.) - </t>
    </r>
    <r>
      <rPr>
        <b/>
        <sz val="18"/>
        <color rgb="FFFF0000"/>
        <rFont val="Calibri"/>
        <family val="2"/>
      </rPr>
      <t>8€</t>
    </r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</si>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</sst>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€\ #,##0.00"/>
  </numFmts>
  <fonts count="14">
    <font>
      <sz val="11"/>
      <name val="Calibri"/>
    </font>
    <font>
      <b/>
      <sz val="14"/>
      <color rgb="FFFFFFFF"/>
      <name val="Calibri"/>
    </font>
    <font>
      <sz val="12"/>
      <name val="Calibri"/>
    </font>
    <font>
      <b/>
      <sz val="10"/>
      <name val="Arial"/>
    </font>
    <font>
      <sz val="9"/>
      <name val="Arial"/>
    </font>
    <font>
      <b/>
      <sz val="18"/>
      <name val="Calibri"/>
      <family val="2"/>
    </font>
    <font>
      <sz val="18"/>
      <name val="Calibri"/>
      <family val="2"/>
    </font>
    <font>
      <b/>
      <sz val="18"/>
      <color rgb="FF0070C0"/>
      <name val="Calibri"/>
      <family val="2"/>
    </font>
    <font>
      <b/>
      <sz val="18"/>
      <color rgb="FFFF0000"/>
      <name val="Calibri"/>
      <family val="2"/>
    </font>
    <font>
      <b/>
      <sz val="20"/>
      <color rgb="FFFF0000"/>
      <name val="Calibri"/>
      <family val="2"/>
    </font>
    <font>
      <b/>
      <u/>
      <sz val="18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 applyNumberFormat="1" applyFont="1" applyProtection="1"/>
    <xf numFmtId="0" fontId="3" fillId="0" borderId="4" xfId="0" applyNumberFormat="1" applyFont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164" fontId="4" fillId="0" borderId="5" xfId="0" applyNumberFormat="1" applyFont="1" applyBorder="1" applyAlignment="1" applyProtection="1">
      <alignment horizontal="center" vertical="center" wrapText="1"/>
    </xf>
    <xf numFmtId="0" fontId="0" fillId="0" borderId="0" xfId="0" pivotButton="1" applyNumberFormat="1" applyFont="1" applyProtection="1"/>
    <xf numFmtId="164" fontId="0" fillId="0" borderId="0" xfId="0" applyNumberFormat="1" applyFont="1" applyProtection="1"/>
    <xf numFmtId="0" fontId="0" fillId="3" borderId="0" xfId="0" applyNumberFormat="1" applyFont="1" applyFill="1" applyProtection="1"/>
    <xf numFmtId="0" fontId="6" fillId="0" borderId="0" xfId="0" applyNumberFormat="1" applyFont="1" applyFill="1" applyAlignment="1" applyProtection="1">
      <alignment horizontal="left"/>
    </xf>
    <xf numFmtId="0" fontId="11" fillId="0" borderId="4" xfId="0" applyNumberFormat="1" applyFont="1" applyBorder="1" applyAlignment="1" applyProtection="1">
      <alignment horizontal="center" vertical="center" wrapText="1"/>
    </xf>
    <xf numFmtId="0" fontId="12" fillId="0" borderId="4" xfId="0" applyNumberFormat="1" applyFont="1" applyBorder="1" applyAlignment="1" applyProtection="1">
      <alignment horizontal="center" vertical="center" wrapText="1"/>
    </xf>
    <xf numFmtId="0" fontId="13" fillId="4" borderId="4" xfId="0" applyNumberFormat="1" applyFont="1" applyFill="1" applyBorder="1" applyAlignment="1" applyProtection="1">
      <alignment horizontal="center" vertical="center" wrapText="1"/>
    </xf>
    <xf numFmtId="49" fontId="13" fillId="4" borderId="5" xfId="0" applyNumberFormat="1" applyFont="1" applyFill="1" applyBorder="1" applyAlignment="1" applyProtection="1">
      <alignment horizontal="center" vertical="center" wrapText="1"/>
    </xf>
    <xf numFmtId="0" fontId="13" fillId="5" borderId="4" xfId="0" applyNumberFormat="1" applyFont="1" applyFill="1" applyBorder="1" applyAlignment="1" applyProtection="1">
      <alignment horizontal="center" vertical="center" wrapText="1"/>
    </xf>
    <xf numFmtId="49" fontId="13" fillId="5" borderId="5" xfId="0" applyNumberFormat="1" applyFont="1" applyFill="1" applyBorder="1" applyAlignment="1" applyProtection="1">
      <alignment horizontal="center" vertical="center" wrapText="1"/>
    </xf>
    <xf numFmtId="0" fontId="13" fillId="6" borderId="4" xfId="0" applyNumberFormat="1" applyFont="1" applyFill="1" applyBorder="1" applyAlignment="1" applyProtection="1">
      <alignment horizontal="center" vertical="center" wrapText="1"/>
    </xf>
    <xf numFmtId="164" fontId="13" fillId="6" borderId="5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3" xfId="0" applyNumberFormat="1" applyFont="1" applyFill="1" applyBorder="1" applyAlignment="1" applyProtection="1">
      <alignment horizontal="left" vertical="center"/>
    </xf>
    <xf numFmtId="0" fontId="2" fillId="3" borderId="2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" Type="http://schemas.openxmlformats.org/officeDocument/2006/relationships/image" Target="../media/image5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47625</xdr:rowOff>
    </xdr:from>
    <xdr:ext cx="10020300" cy="704850"/>
    <xdr:pic>
      <xdr:nvPicPr>
        <xdr:cNvPr id="2" name="pic15806326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</xdr:row>
      <xdr:rowOff>47625</xdr:rowOff>
    </xdr:from>
    <xdr:ext cx="1200150" cy="1800225"/>
    <xdr:pic>
      <xdr:nvPicPr>
        <xdr:cNvPr id="3" name="pic198249380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</xdr:row>
      <xdr:rowOff>47625</xdr:rowOff>
    </xdr:from>
    <xdr:ext cx="1200150" cy="1800225"/>
    <xdr:pic>
      <xdr:nvPicPr>
        <xdr:cNvPr id="4" name="pic85492469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</xdr:row>
      <xdr:rowOff>47625</xdr:rowOff>
    </xdr:from>
    <xdr:ext cx="1200150" cy="1800225"/>
    <xdr:pic>
      <xdr:nvPicPr>
        <xdr:cNvPr id="5" name="pic137687226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</xdr:row>
      <xdr:rowOff>47625</xdr:rowOff>
    </xdr:from>
    <xdr:ext cx="1200150" cy="1800225"/>
    <xdr:pic>
      <xdr:nvPicPr>
        <xdr:cNvPr id="6" name="pic31926429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14</xdr:row>
      <xdr:rowOff>47625</xdr:rowOff>
    </xdr:from>
    <xdr:ext cx="1200150" cy="1800225"/>
    <xdr:pic>
      <xdr:nvPicPr>
        <xdr:cNvPr id="7" name="pic207031392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</xdr:row>
      <xdr:rowOff>47625</xdr:rowOff>
    </xdr:from>
    <xdr:ext cx="1200150" cy="1800225"/>
    <xdr:pic>
      <xdr:nvPicPr>
        <xdr:cNvPr id="8" name="pic87770641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</xdr:row>
      <xdr:rowOff>47625</xdr:rowOff>
    </xdr:from>
    <xdr:ext cx="1200150" cy="1800225"/>
    <xdr:pic>
      <xdr:nvPicPr>
        <xdr:cNvPr id="9" name="pic45995830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20</xdr:row>
      <xdr:rowOff>47625</xdr:rowOff>
    </xdr:from>
    <xdr:ext cx="1200150" cy="1800225"/>
    <xdr:pic>
      <xdr:nvPicPr>
        <xdr:cNvPr id="10" name="pic49441787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22</xdr:row>
      <xdr:rowOff>47625</xdr:rowOff>
    </xdr:from>
    <xdr:ext cx="1200150" cy="1800225"/>
    <xdr:pic>
      <xdr:nvPicPr>
        <xdr:cNvPr id="11" name="pic122658152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25</xdr:row>
      <xdr:rowOff>47625</xdr:rowOff>
    </xdr:from>
    <xdr:ext cx="1200150" cy="1800225"/>
    <xdr:pic>
      <xdr:nvPicPr>
        <xdr:cNvPr id="12" name="pic175104290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27</xdr:row>
      <xdr:rowOff>47625</xdr:rowOff>
    </xdr:from>
    <xdr:ext cx="1200150" cy="1800225"/>
    <xdr:pic>
      <xdr:nvPicPr>
        <xdr:cNvPr id="13" name="pic53022060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29</xdr:row>
      <xdr:rowOff>47625</xdr:rowOff>
    </xdr:from>
    <xdr:ext cx="1200150" cy="1800225"/>
    <xdr:pic>
      <xdr:nvPicPr>
        <xdr:cNvPr id="14" name="pic208522430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32</xdr:row>
      <xdr:rowOff>47625</xdr:rowOff>
    </xdr:from>
    <xdr:ext cx="1200150" cy="1800225"/>
    <xdr:pic>
      <xdr:nvPicPr>
        <xdr:cNvPr id="15" name="pic158723158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34</xdr:row>
      <xdr:rowOff>47625</xdr:rowOff>
    </xdr:from>
    <xdr:ext cx="1200150" cy="1800225"/>
    <xdr:pic>
      <xdr:nvPicPr>
        <xdr:cNvPr id="16" name="pic109732571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35</xdr:row>
      <xdr:rowOff>47625</xdr:rowOff>
    </xdr:from>
    <xdr:ext cx="1200150" cy="1800225"/>
    <xdr:pic>
      <xdr:nvPicPr>
        <xdr:cNvPr id="17" name="pic556330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37</xdr:row>
      <xdr:rowOff>47625</xdr:rowOff>
    </xdr:from>
    <xdr:ext cx="1200150" cy="1800225"/>
    <xdr:pic>
      <xdr:nvPicPr>
        <xdr:cNvPr id="18" name="pic30737357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39</xdr:row>
      <xdr:rowOff>47625</xdr:rowOff>
    </xdr:from>
    <xdr:ext cx="1200150" cy="1800225"/>
    <xdr:pic>
      <xdr:nvPicPr>
        <xdr:cNvPr id="19" name="pic2254735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41</xdr:row>
      <xdr:rowOff>47625</xdr:rowOff>
    </xdr:from>
    <xdr:ext cx="1200150" cy="1800225"/>
    <xdr:pic>
      <xdr:nvPicPr>
        <xdr:cNvPr id="20" name="pic39153159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43</xdr:row>
      <xdr:rowOff>47625</xdr:rowOff>
    </xdr:from>
    <xdr:ext cx="1200150" cy="1800225"/>
    <xdr:pic>
      <xdr:nvPicPr>
        <xdr:cNvPr id="21" name="pic133545724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46</xdr:row>
      <xdr:rowOff>47625</xdr:rowOff>
    </xdr:from>
    <xdr:ext cx="1200150" cy="1800225"/>
    <xdr:pic>
      <xdr:nvPicPr>
        <xdr:cNvPr id="22" name="pic76915494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48</xdr:row>
      <xdr:rowOff>47625</xdr:rowOff>
    </xdr:from>
    <xdr:ext cx="1200150" cy="1800225"/>
    <xdr:pic>
      <xdr:nvPicPr>
        <xdr:cNvPr id="23" name="pic174925409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51</xdr:row>
      <xdr:rowOff>47625</xdr:rowOff>
    </xdr:from>
    <xdr:ext cx="1200150" cy="1800225"/>
    <xdr:pic>
      <xdr:nvPicPr>
        <xdr:cNvPr id="24" name="pic21760242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53</xdr:row>
      <xdr:rowOff>47625</xdr:rowOff>
    </xdr:from>
    <xdr:ext cx="1200150" cy="1800225"/>
    <xdr:pic>
      <xdr:nvPicPr>
        <xdr:cNvPr id="25" name="pic123951000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55</xdr:row>
      <xdr:rowOff>47625</xdr:rowOff>
    </xdr:from>
    <xdr:ext cx="1200150" cy="1800225"/>
    <xdr:pic>
      <xdr:nvPicPr>
        <xdr:cNvPr id="26" name="pic35623388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56</xdr:row>
      <xdr:rowOff>47625</xdr:rowOff>
    </xdr:from>
    <xdr:ext cx="1200150" cy="1800225"/>
    <xdr:pic>
      <xdr:nvPicPr>
        <xdr:cNvPr id="27" name="pic25541195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58</xdr:row>
      <xdr:rowOff>47625</xdr:rowOff>
    </xdr:from>
    <xdr:ext cx="1200150" cy="1800225"/>
    <xdr:pic>
      <xdr:nvPicPr>
        <xdr:cNvPr id="28" name="pic159901978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59</xdr:row>
      <xdr:rowOff>47625</xdr:rowOff>
    </xdr:from>
    <xdr:ext cx="1200150" cy="1800225"/>
    <xdr:pic>
      <xdr:nvPicPr>
        <xdr:cNvPr id="29" name="pic96457286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61</xdr:row>
      <xdr:rowOff>47625</xdr:rowOff>
    </xdr:from>
    <xdr:ext cx="1200150" cy="1800225"/>
    <xdr:pic>
      <xdr:nvPicPr>
        <xdr:cNvPr id="30" name="pic104644562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62</xdr:row>
      <xdr:rowOff>47625</xdr:rowOff>
    </xdr:from>
    <xdr:ext cx="1200150" cy="1800225"/>
    <xdr:pic>
      <xdr:nvPicPr>
        <xdr:cNvPr id="31" name="pic166204464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63</xdr:row>
      <xdr:rowOff>47625</xdr:rowOff>
    </xdr:from>
    <xdr:ext cx="1200150" cy="1800225"/>
    <xdr:pic>
      <xdr:nvPicPr>
        <xdr:cNvPr id="32" name="pic878883449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64</xdr:row>
      <xdr:rowOff>47625</xdr:rowOff>
    </xdr:from>
    <xdr:ext cx="1200150" cy="1800225"/>
    <xdr:pic>
      <xdr:nvPicPr>
        <xdr:cNvPr id="33" name="pic146928468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66</xdr:row>
      <xdr:rowOff>47625</xdr:rowOff>
    </xdr:from>
    <xdr:ext cx="1200150" cy="1800225"/>
    <xdr:pic>
      <xdr:nvPicPr>
        <xdr:cNvPr id="34" name="pic212870370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68</xdr:row>
      <xdr:rowOff>47625</xdr:rowOff>
    </xdr:from>
    <xdr:ext cx="1200150" cy="1800225"/>
    <xdr:pic>
      <xdr:nvPicPr>
        <xdr:cNvPr id="35" name="pic174635076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70</xdr:row>
      <xdr:rowOff>47625</xdr:rowOff>
    </xdr:from>
    <xdr:ext cx="1200150" cy="1800225"/>
    <xdr:pic>
      <xdr:nvPicPr>
        <xdr:cNvPr id="36" name="pic38123476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71</xdr:row>
      <xdr:rowOff>47625</xdr:rowOff>
    </xdr:from>
    <xdr:ext cx="1200150" cy="1800225"/>
    <xdr:pic>
      <xdr:nvPicPr>
        <xdr:cNvPr id="37" name="pic162581166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73</xdr:row>
      <xdr:rowOff>47625</xdr:rowOff>
    </xdr:from>
    <xdr:ext cx="1200150" cy="1800225"/>
    <xdr:pic>
      <xdr:nvPicPr>
        <xdr:cNvPr id="38" name="pic54448113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75</xdr:row>
      <xdr:rowOff>47625</xdr:rowOff>
    </xdr:from>
    <xdr:ext cx="1200150" cy="1800225"/>
    <xdr:pic>
      <xdr:nvPicPr>
        <xdr:cNvPr id="39" name="pic173121536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77</xdr:row>
      <xdr:rowOff>47625</xdr:rowOff>
    </xdr:from>
    <xdr:ext cx="1200150" cy="1800225"/>
    <xdr:pic>
      <xdr:nvPicPr>
        <xdr:cNvPr id="40" name="pic163385758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79</xdr:row>
      <xdr:rowOff>47625</xdr:rowOff>
    </xdr:from>
    <xdr:ext cx="1200150" cy="1800225"/>
    <xdr:pic>
      <xdr:nvPicPr>
        <xdr:cNvPr id="41" name="pic202415111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81</xdr:row>
      <xdr:rowOff>47625</xdr:rowOff>
    </xdr:from>
    <xdr:ext cx="1200150" cy="1800225"/>
    <xdr:pic>
      <xdr:nvPicPr>
        <xdr:cNvPr id="42" name="pic1440229695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82</xdr:row>
      <xdr:rowOff>47625</xdr:rowOff>
    </xdr:from>
    <xdr:ext cx="1200150" cy="1800225"/>
    <xdr:pic>
      <xdr:nvPicPr>
        <xdr:cNvPr id="43" name="pic1984027814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83</xdr:row>
      <xdr:rowOff>47625</xdr:rowOff>
    </xdr:from>
    <xdr:ext cx="1200150" cy="1800225"/>
    <xdr:pic>
      <xdr:nvPicPr>
        <xdr:cNvPr id="44" name="pic169249403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84</xdr:row>
      <xdr:rowOff>47625</xdr:rowOff>
    </xdr:from>
    <xdr:ext cx="1200150" cy="1800225"/>
    <xdr:pic>
      <xdr:nvPicPr>
        <xdr:cNvPr id="45" name="pic573960739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86</xdr:row>
      <xdr:rowOff>47625</xdr:rowOff>
    </xdr:from>
    <xdr:ext cx="1200150" cy="1800225"/>
    <xdr:pic>
      <xdr:nvPicPr>
        <xdr:cNvPr id="46" name="pic22343166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88</xdr:row>
      <xdr:rowOff>47625</xdr:rowOff>
    </xdr:from>
    <xdr:ext cx="1200150" cy="1800225"/>
    <xdr:pic>
      <xdr:nvPicPr>
        <xdr:cNvPr id="47" name="pic90721177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90</xdr:row>
      <xdr:rowOff>47625</xdr:rowOff>
    </xdr:from>
    <xdr:ext cx="1200150" cy="1800225"/>
    <xdr:pic>
      <xdr:nvPicPr>
        <xdr:cNvPr id="48" name="pic80934981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91</xdr:row>
      <xdr:rowOff>47625</xdr:rowOff>
    </xdr:from>
    <xdr:ext cx="1200150" cy="1800225"/>
    <xdr:pic>
      <xdr:nvPicPr>
        <xdr:cNvPr id="49" name="pic201263684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92</xdr:row>
      <xdr:rowOff>47625</xdr:rowOff>
    </xdr:from>
    <xdr:ext cx="1200150" cy="1800225"/>
    <xdr:pic>
      <xdr:nvPicPr>
        <xdr:cNvPr id="50" name="pic187891544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93</xdr:row>
      <xdr:rowOff>47625</xdr:rowOff>
    </xdr:from>
    <xdr:ext cx="1200150" cy="1800225"/>
    <xdr:pic>
      <xdr:nvPicPr>
        <xdr:cNvPr id="51" name="pic1005229526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95</xdr:row>
      <xdr:rowOff>47625</xdr:rowOff>
    </xdr:from>
    <xdr:ext cx="1200150" cy="1800225"/>
    <xdr:pic>
      <xdr:nvPicPr>
        <xdr:cNvPr id="52" name="pic40590106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96</xdr:row>
      <xdr:rowOff>47625</xdr:rowOff>
    </xdr:from>
    <xdr:ext cx="1200150" cy="1800225"/>
    <xdr:pic>
      <xdr:nvPicPr>
        <xdr:cNvPr id="53" name="pic253872554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98</xdr:row>
      <xdr:rowOff>47625</xdr:rowOff>
    </xdr:from>
    <xdr:ext cx="1200150" cy="1800225"/>
    <xdr:pic>
      <xdr:nvPicPr>
        <xdr:cNvPr id="54" name="pic1839879089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100</xdr:row>
      <xdr:rowOff>47625</xdr:rowOff>
    </xdr:from>
    <xdr:ext cx="1200150" cy="1800225"/>
    <xdr:pic>
      <xdr:nvPicPr>
        <xdr:cNvPr id="55" name="pic120554542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102</xdr:row>
      <xdr:rowOff>47625</xdr:rowOff>
    </xdr:from>
    <xdr:ext cx="1200150" cy="1800225"/>
    <xdr:pic>
      <xdr:nvPicPr>
        <xdr:cNvPr id="56" name="pic2064350506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103</xdr:row>
      <xdr:rowOff>47625</xdr:rowOff>
    </xdr:from>
    <xdr:ext cx="1200150" cy="1800225"/>
    <xdr:pic>
      <xdr:nvPicPr>
        <xdr:cNvPr id="57" name="pic2115888368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104</xdr:row>
      <xdr:rowOff>47625</xdr:rowOff>
    </xdr:from>
    <xdr:ext cx="1200150" cy="1800225"/>
    <xdr:pic>
      <xdr:nvPicPr>
        <xdr:cNvPr id="58" name="pic117700327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10020300" cy="704850"/>
    <xdr:pic>
      <xdr:nvPicPr>
        <xdr:cNvPr id="59" name="pic1175010232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tente" refreshedDate="44212.019903935186" createdVersion="6" refreshedVersion="6" recordCount="101" xr:uid="{00000000-000A-0000-FFFF-FFFF01000000}">
  <cacheSource type="worksheet">
    <worksheetSource ref="A5:W106" sheet="Products Buyer Use"/>
  </cacheSource>
  <cacheFields count="23">
    <cacheField name="бренд" numFmtId="49">
      <sharedItems/>
    </cacheField>
    <cacheField name="пол" numFmtId="49">
      <sharedItems/>
    </cacheField>
    <cacheField name="категория" numFmtId="49">
      <sharedItems/>
    </cacheField>
    <cacheField name="подкатегория" numFmtId="49">
      <sharedItems/>
    </cacheField>
    <cacheField name="Made in" numFmtId="49">
      <sharedItems/>
    </cacheField>
    <cacheField name="Model" numFmtId="49">
      <sharedItems/>
    </cacheField>
    <cacheField name="артикул" numFmtId="49">
      <sharedItems/>
    </cacheField>
    <cacheField name="фото" numFmtId="49">
      <sharedItems/>
    </cacheField>
    <cacheField name="сезон" numFmtId="49">
      <sharedItems/>
    </cacheField>
    <cacheField name="цвет" numFmtId="49">
      <sharedItems/>
    </cacheField>
    <cacheField name="размер" numFmtId="49">
      <sharedItems/>
    </cacheField>
    <cacheField name="общее количество" numFmtId="49">
      <sharedItems containsMixedTypes="1" containsNumber="1" containsInteger="1" minValue="1" maxValue="119"/>
    </cacheField>
    <cacheField name="кол." numFmtId="49">
      <sharedItems containsSemiMixedTypes="0" containsString="0" containsNumber="1" containsInteger="1" minValue="1" maxValue="74"/>
    </cacheField>
    <cacheField name="ВАШ             ЗАКАЗ" numFmtId="49">
      <sharedItems/>
    </cacheField>
    <cacheField name="ЦЕНА со  скидкой" numFmtId="164">
      <sharedItems containsSemiMixedTypes="0" containsString="0" containsNumber="1" minValue="7.8" maxValue="23.8"/>
    </cacheField>
    <cacheField name="ЦЕНА - опт фабрики" numFmtId="164">
      <sharedItems containsSemiMixedTypes="0" containsString="0" containsNumber="1" containsInteger="1" minValue="28" maxValue="66"/>
    </cacheField>
    <cacheField name="ЦЕНА - розница" numFmtId="164">
      <sharedItems containsSemiMixedTypes="0" containsString="0" containsNumber="1" containsInteger="1" minValue="71" maxValue="167"/>
    </cacheField>
    <cacheField name="состав" numFmtId="49">
      <sharedItems/>
    </cacheField>
    <cacheField name="описание" numFmtId="49">
      <sharedItems/>
    </cacheField>
    <cacheField name="Barcode" numFmtId="49">
      <sharedItems/>
    </cacheField>
    <cacheField name="TOT PRICE" numFmtId="164">
      <sharedItems containsSemiMixedTypes="0" containsString="0" containsNumber="1" minValue="10.8" maxValue="772.80000000000007"/>
    </cacheField>
    <cacheField name="TOT WHS" numFmtId="164">
      <sharedItems containsSemiMixedTypes="0" containsString="0" containsNumber="1" containsInteger="1" minValue="36" maxValue="3256"/>
    </cacheField>
    <cacheField name="TOT RRP" numFmtId="164">
      <sharedItems containsSemiMixedTypes="0" containsString="0" containsNumber="1" containsInteger="1" minValue="89" maxValue="8288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">
  <r>
    <s v="Sexy Woman"/>
    <s v="Woman"/>
    <s v="Clothing"/>
    <s v="Dress"/>
    <s v="Italy"/>
    <s v="P713223"/>
    <s v="A1042A"/>
    <s v=" "/>
    <s v="ALL"/>
    <s v="Nero"/>
    <s v="L"/>
    <n v="46"/>
    <n v="2"/>
    <s v=" "/>
    <n v="13.8"/>
    <n v="44"/>
    <n v="112"/>
    <s v="52% Cotton 40% Nylon 8% Elastan"/>
    <s v="MADE IN ITALY: designer motif, long sleeve, no closure, solid color, wash at 30°."/>
    <s v="340000029314"/>
    <n v="27.6"/>
    <n v="88"/>
    <n v="224"/>
  </r>
  <r>
    <s v="Sexy Woman"/>
    <s v="Woman"/>
    <s v="Clothing"/>
    <s v="Dress"/>
    <s v="Italy"/>
    <s v="P713223"/>
    <s v="A1042A"/>
    <s v=" "/>
    <s v="ALL"/>
    <s v="Nero"/>
    <s v="M"/>
    <s v=" "/>
    <n v="21"/>
    <s v=" "/>
    <n v="13.8"/>
    <n v="44"/>
    <n v="112"/>
    <s v="52% Cotton 40% Nylon 8% Elastan"/>
    <s v="MADE IN ITALY: designer motif, long sleeve, no closure, solid color, wash at 30°."/>
    <s v="340000029313"/>
    <n v="289.8"/>
    <n v="924"/>
    <n v="2352"/>
  </r>
  <r>
    <s v="Sexy Woman"/>
    <s v="Woman"/>
    <s v="Clothing"/>
    <s v="Dress"/>
    <s v="Italy"/>
    <s v="P713223"/>
    <s v="A1042A"/>
    <s v=" "/>
    <s v="ALL"/>
    <s v="Nero"/>
    <s v="S"/>
    <s v=" "/>
    <n v="23"/>
    <s v=" "/>
    <n v="13.8"/>
    <n v="44"/>
    <n v="112"/>
    <s v="52% Cotton 40% Nylon 8% Elastan"/>
    <s v="MADE IN ITALY: designer motif, long sleeve, no closure, solid color, wash at 30°."/>
    <s v="340000029312"/>
    <n v="317.40000000000003"/>
    <n v="1012"/>
    <n v="2576"/>
  </r>
  <r>
    <s v="Sexy Woman"/>
    <s v="Woman"/>
    <s v="Clothing"/>
    <s v="Dress"/>
    <s v="Italy"/>
    <s v="P713213"/>
    <s v="A1043A"/>
    <s v=" "/>
    <s v="FW"/>
    <s v="Oro"/>
    <s v="M"/>
    <n v="37"/>
    <n v="18"/>
    <s v=" "/>
    <n v="13.8"/>
    <n v="46"/>
    <n v="117"/>
    <s v="95% Polyester 5% Elastan"/>
    <s v="MADE IN ITALY: designer motif, sleeveless, no closure, belt, wash at 30°."/>
    <s v="340000029241"/>
    <n v="248.4"/>
    <n v="828"/>
    <n v="2106"/>
  </r>
  <r>
    <s v="Sexy Woman"/>
    <s v="Woman"/>
    <s v="Clothing"/>
    <s v="Dress"/>
    <s v="Italy"/>
    <s v="P713213"/>
    <s v="A1043A"/>
    <s v=" "/>
    <s v="FW"/>
    <s v="Oro"/>
    <s v="S"/>
    <s v=" "/>
    <n v="19"/>
    <s v=" "/>
    <n v="13.8"/>
    <n v="46"/>
    <n v="117"/>
    <s v="95% Polyester 5% Elastan"/>
    <s v="MADE IN ITALY: designer motif, sleeveless, no closure, belt, wash at 30°."/>
    <s v="340000029240"/>
    <n v="262.2"/>
    <n v="874"/>
    <n v="2223"/>
  </r>
  <r>
    <s v="Sexy Woman"/>
    <s v="Woman"/>
    <s v="Clothing"/>
    <s v="Dress"/>
    <s v="Italy"/>
    <s v="P713203"/>
    <s v="A1044A"/>
    <s v=" "/>
    <s v="ALL"/>
    <s v="Rosa"/>
    <s v="M"/>
    <n v="8"/>
    <n v="3"/>
    <s v=" "/>
    <n v="17.8"/>
    <n v="48"/>
    <n v="122"/>
    <s v="100% Polyester"/>
    <s v="MADE IN ITALY: designer motif, round collar, long sleeve, rear closure, lacing, wash at 30°."/>
    <s v="340000029167"/>
    <n v="53.400000000000006"/>
    <n v="144"/>
    <n v="366"/>
  </r>
  <r>
    <s v="Sexy Woman"/>
    <s v="Woman"/>
    <s v="Clothing"/>
    <s v="Dress"/>
    <s v="Italy"/>
    <s v="P713203"/>
    <s v="A1044A"/>
    <s v=" "/>
    <s v="ALL"/>
    <s v="Rosa"/>
    <s v="S"/>
    <s v=" "/>
    <n v="5"/>
    <s v=" "/>
    <n v="17.8"/>
    <n v="48"/>
    <n v="122"/>
    <s v="100% Polyester"/>
    <s v="MADE IN ITALY: designer motif, round collar, long sleeve, rear closure, lacing, wash at 30°."/>
    <s v="340000029166"/>
    <n v="89"/>
    <n v="240"/>
    <n v="610"/>
  </r>
  <r>
    <s v="Sexy Woman"/>
    <s v="Woman"/>
    <s v="Clothing"/>
    <s v="Dress"/>
    <s v="Italy"/>
    <s v="P713222"/>
    <s v="A1045A"/>
    <s v=" "/>
    <s v="ALL"/>
    <s v="Nero"/>
    <s v="S"/>
    <n v="13"/>
    <n v="5"/>
    <s v=" "/>
    <n v="15.8"/>
    <n v="44"/>
    <n v="112"/>
    <s v="52% Cotton 40% Nylon 8% Elastan"/>
    <s v="MADE IN ITALY: designer motif, long sleeve, round collar, no closure, solid color, wash at 30°."/>
    <s v="340000029303"/>
    <n v="79"/>
    <n v="220"/>
    <n v="560"/>
  </r>
  <r>
    <s v="Sexy Woman"/>
    <s v="Woman"/>
    <s v="Clothing"/>
    <s v="Dress"/>
    <s v="Italy"/>
    <s v="P713222"/>
    <s v="A1045A"/>
    <s v=" "/>
    <s v="ALL"/>
    <s v="Nero"/>
    <s v="M"/>
    <s v=" "/>
    <n v="8"/>
    <s v=" "/>
    <n v="15.8"/>
    <n v="44"/>
    <n v="112"/>
    <s v="52% Cotton 40% Nylon 8% Elastan"/>
    <s v="MADE IN ITALY: designer motif, long sleeve, round collar, no closure, solid color, wash at 30°."/>
    <s v="340000029304"/>
    <n v="126.4"/>
    <n v="352"/>
    <n v="896"/>
  </r>
  <r>
    <s v="Sexy Woman"/>
    <s v="Woman"/>
    <s v="Clothing"/>
    <s v="Dress"/>
    <s v="Italy"/>
    <s v="P713220"/>
    <s v="A1046A"/>
    <s v=" "/>
    <s v="ALL"/>
    <s v="Nero"/>
    <s v="M"/>
    <n v="51"/>
    <n v="22"/>
    <s v=" "/>
    <n v="16.8"/>
    <n v="54"/>
    <n v="137"/>
    <s v="89% Polyester 11% Elastan"/>
    <s v="MADE IN ITALY: designer motif, short sleeve, round collar, rear closure, button closing, solid color, hand wash."/>
    <s v="340000029286"/>
    <n v="369.6"/>
    <n v="1188"/>
    <n v="3014"/>
  </r>
  <r>
    <s v="Sexy Woman"/>
    <s v="Woman"/>
    <s v="Clothing"/>
    <s v="Dress"/>
    <s v="Italy"/>
    <s v="P713220"/>
    <s v="A1046A"/>
    <s v=" "/>
    <s v="ALL"/>
    <s v="Nero"/>
    <s v="S"/>
    <s v=" "/>
    <n v="29"/>
    <s v=" "/>
    <n v="16.8"/>
    <n v="54"/>
    <n v="137"/>
    <s v="89% Polyester 11% Elastan"/>
    <s v="MADE IN ITALY: designer motif, short sleeve, round collar, rear closure, button closing, solid color, hand wash."/>
    <s v="340000029285"/>
    <n v="487.20000000000005"/>
    <n v="1566"/>
    <n v="3973"/>
  </r>
  <r>
    <s v="Sexy Woman"/>
    <s v="Woman"/>
    <s v="Clothing"/>
    <s v="Dress"/>
    <s v="Italy"/>
    <s v="P713226"/>
    <s v="A1047A"/>
    <s v=" "/>
    <s v="FW"/>
    <s v="Nero"/>
    <s v="S"/>
    <n v="30"/>
    <n v="12"/>
    <s v=" "/>
    <n v="12.8"/>
    <n v="40"/>
    <n v="99"/>
    <s v="96% Polyester 4% Spandex"/>
    <s v="MADE IN ITALY: designer motif, sleeveless, rear closure, zip closing, solid color, wash at 30°."/>
    <s v="340000029339"/>
    <n v="153.60000000000002"/>
    <n v="480"/>
    <n v="1188"/>
  </r>
  <r>
    <s v="Sexy Woman"/>
    <s v="Woman"/>
    <s v="Clothing"/>
    <s v="Dress"/>
    <s v="Italy"/>
    <s v="P713226"/>
    <s v="A1047A"/>
    <s v=" "/>
    <s v="FW"/>
    <s v="Nero"/>
    <s v="M"/>
    <s v=" "/>
    <n v="18"/>
    <s v=" "/>
    <n v="12.8"/>
    <n v="40"/>
    <n v="99"/>
    <s v="96% Polyester 4% Spandex"/>
    <s v="MADE IN ITALY: designer motif, sleeveless, rear closure, zip closing, solid color, wash at 30°."/>
    <s v="340000029340"/>
    <n v="230.4"/>
    <n v="720"/>
    <n v="1782"/>
  </r>
  <r>
    <s v="Sexy Woman"/>
    <s v="Woman"/>
    <s v="Clothing"/>
    <s v="Dress"/>
    <s v="Italy"/>
    <s v="P713215"/>
    <s v="A1048A"/>
    <s v=" "/>
    <s v="ALL"/>
    <s v="Nero"/>
    <s v="S"/>
    <n v="67"/>
    <n v="30"/>
    <s v=" "/>
    <n v="19.8"/>
    <n v="66"/>
    <n v="167"/>
    <s v="89% Polyester 11% Elastan"/>
    <s v="MADE IN ITALY: designer motif, sleeveless, rear closure, button closing, lacing, solid color, hand wash."/>
    <s v="340000029258"/>
    <n v="594"/>
    <n v="1980"/>
    <n v="5010"/>
  </r>
  <r>
    <s v="Sexy Woman"/>
    <s v="Woman"/>
    <s v="Clothing"/>
    <s v="Dress"/>
    <s v="Italy"/>
    <s v="P713215"/>
    <s v="A1048A"/>
    <s v=" "/>
    <s v="ALL"/>
    <s v="Nero"/>
    <s v="M"/>
    <s v=" "/>
    <n v="37"/>
    <s v=" "/>
    <n v="19.8"/>
    <n v="66"/>
    <n v="167"/>
    <s v="89% Polyester 11% Elastan"/>
    <s v="MADE IN ITALY: designer motif, sleeveless, rear closure, button closing, lacing, solid color, hand wash."/>
    <s v="340000029259"/>
    <n v="732.6"/>
    <n v="2442"/>
    <n v="6179"/>
  </r>
  <r>
    <s v="Sexy Woman"/>
    <s v="Woman"/>
    <s v="Clothing"/>
    <s v="Dress"/>
    <s v="Italy"/>
    <s v="P713229"/>
    <s v="A1049A"/>
    <s v=" "/>
    <s v="ALL"/>
    <s v="Nero"/>
    <s v="M"/>
    <n v="38"/>
    <n v="18"/>
    <s v=" "/>
    <n v="12.8"/>
    <n v="36"/>
    <n v="91"/>
    <s v="76% Polyester 20% Viscose 4% Elastan"/>
    <s v="MADE IN ITALY: designer motif, sleeveless, no closure, dry-clean."/>
    <s v="340000029376"/>
    <n v="230.4"/>
    <n v="648"/>
    <n v="1638"/>
  </r>
  <r>
    <s v="Sexy Woman"/>
    <s v="Woman"/>
    <s v="Clothing"/>
    <s v="Dress"/>
    <s v="Italy"/>
    <s v="P713229"/>
    <s v="A1049A"/>
    <s v=" "/>
    <s v="ALL"/>
    <s v="Nero"/>
    <s v="S"/>
    <s v=" "/>
    <n v="20"/>
    <s v=" "/>
    <n v="12.8"/>
    <n v="36"/>
    <n v="91"/>
    <s v="76% Polyester 20% Viscose 4% Elastan"/>
    <s v="MADE IN ITALY: designer motif, sleeveless, no closure, dry-clean."/>
    <s v="340000029375"/>
    <n v="256"/>
    <n v="720"/>
    <n v="1820"/>
  </r>
  <r>
    <s v="Sexy Woman"/>
    <s v="Woman"/>
    <s v="Clothing"/>
    <s v="Dress"/>
    <s v="Italy"/>
    <s v="P713224"/>
    <s v="A1050A"/>
    <s v=" "/>
    <s v="ALL"/>
    <s v="Nero"/>
    <s v="L"/>
    <n v="61"/>
    <n v="3"/>
    <s v=" "/>
    <n v="10.8"/>
    <n v="36"/>
    <n v="91"/>
    <s v="52% Cotton 40% Nylon 8% Elastan"/>
    <s v="MADE IN ITALY: designer motif, long sleeve, no closure, solid color, wash at 30°."/>
    <s v="340000029323"/>
    <n v="32.400000000000006"/>
    <n v="108"/>
    <n v="273"/>
  </r>
  <r>
    <s v="Sexy Woman"/>
    <s v="Woman"/>
    <s v="Clothing"/>
    <s v="Dress"/>
    <s v="Italy"/>
    <s v="P713224"/>
    <s v="A1050A"/>
    <s v=" "/>
    <s v="ALL"/>
    <s v="Nero"/>
    <s v="S"/>
    <s v=" "/>
    <n v="29"/>
    <s v=" "/>
    <n v="10.8"/>
    <n v="36"/>
    <n v="91"/>
    <s v="52% Cotton 40% Nylon 8% Elastan"/>
    <s v="MADE IN ITALY: designer motif, long sleeve, no closure, solid color, wash at 30°."/>
    <s v="340000029321"/>
    <n v="313.20000000000005"/>
    <n v="1044"/>
    <n v="2639"/>
  </r>
  <r>
    <s v="Sexy Woman"/>
    <s v="Woman"/>
    <s v="Clothing"/>
    <s v="Dress"/>
    <s v="Italy"/>
    <s v="P713224"/>
    <s v="A1050A"/>
    <s v=" "/>
    <s v="ALL"/>
    <s v="Nero"/>
    <s v="M"/>
    <s v=" "/>
    <n v="29"/>
    <s v=" "/>
    <n v="10.8"/>
    <n v="36"/>
    <n v="91"/>
    <s v="52% Cotton 40% Nylon 8% Elastan"/>
    <s v="MADE IN ITALY: designer motif, long sleeve, no closure, solid color, wash at 30°."/>
    <s v="340000029322"/>
    <n v="313.20000000000005"/>
    <n v="1044"/>
    <n v="2639"/>
  </r>
  <r>
    <s v="Sexy Woman"/>
    <s v="Woman"/>
    <s v="Clothing"/>
    <s v="Dress"/>
    <s v="Italy"/>
    <s v="P713210"/>
    <s v="A1051A"/>
    <s v=" "/>
    <s v="ALL"/>
    <s v="Nero"/>
    <s v="S"/>
    <n v="54"/>
    <n v="22"/>
    <s v=" "/>
    <n v="9.8000000000000007"/>
    <n v="33"/>
    <n v="83"/>
    <s v="75% Cotton 15% Polyester 10% Elastan"/>
    <s v="MADE IN ITALY: designer motif, sleeveless, side closure, zip closing, polish effect, wash at 30°."/>
    <s v="340000029204"/>
    <n v="215.60000000000002"/>
    <n v="726"/>
    <n v="1826"/>
  </r>
  <r>
    <s v="Sexy Woman"/>
    <s v="Woman"/>
    <s v="Clothing"/>
    <s v="Dress"/>
    <s v="Italy"/>
    <s v="P713210"/>
    <s v="A1051A"/>
    <s v=" "/>
    <s v="ALL"/>
    <s v="Nero"/>
    <s v="M"/>
    <s v=" "/>
    <n v="32"/>
    <s v=" "/>
    <n v="9.8000000000000007"/>
    <n v="33"/>
    <n v="83"/>
    <s v="75% Cotton 15% Polyester 10% Elastan"/>
    <s v="MADE IN ITALY: designer motif, sleeveless, side closure, zip closing, polish effect, wash at 30°."/>
    <s v="340000029205"/>
    <n v="313.60000000000002"/>
    <n v="1056"/>
    <n v="2656"/>
  </r>
  <r>
    <s v="Sexy Woman"/>
    <s v="Woman"/>
    <s v="Clothing"/>
    <s v="Dress"/>
    <s v="Italy"/>
    <s v="P713210"/>
    <s v="A1051B"/>
    <s v=" "/>
    <s v="ALL"/>
    <s v="Oro"/>
    <s v="S"/>
    <n v="78"/>
    <n v="38"/>
    <s v=" "/>
    <n v="9.8000000000000007"/>
    <n v="33"/>
    <n v="83"/>
    <s v="75% Cotton 15% Polyester 10% Elastan"/>
    <s v="MADE IN ITALY: designer motif, sleeveless, side closure, zip closing, polish effect, wash at 30°."/>
    <s v="340000029213"/>
    <n v="372.40000000000003"/>
    <n v="1254"/>
    <n v="3154"/>
  </r>
  <r>
    <s v="Sexy Woman"/>
    <s v="Woman"/>
    <s v="Clothing"/>
    <s v="Dress"/>
    <s v="Italy"/>
    <s v="P713210"/>
    <s v="A1051B"/>
    <s v=" "/>
    <s v="ALL"/>
    <s v="Oro"/>
    <s v="M"/>
    <s v=" "/>
    <n v="40"/>
    <s v=" "/>
    <n v="9.8000000000000007"/>
    <n v="33"/>
    <n v="83"/>
    <s v="75% Cotton 15% Polyester 10% Elastan"/>
    <s v="MADE IN ITALY: designer motif, sleeveless, side closure, zip closing, polish effect, wash at 30°."/>
    <s v="340000029214"/>
    <n v="392"/>
    <n v="1320"/>
    <n v="3320"/>
  </r>
  <r>
    <s v="Sexy Woman"/>
    <s v="Woman"/>
    <s v="Clothing"/>
    <s v="Dress"/>
    <s v="Italy"/>
    <s v="P713225"/>
    <s v="A1052A"/>
    <s v=" "/>
    <s v="FW"/>
    <s v="Nero"/>
    <s v="L"/>
    <n v="62"/>
    <n v="8"/>
    <s v=" "/>
    <n v="10.8"/>
    <n v="36"/>
    <n v="91"/>
    <s v="96% Polyester 4% Spandex"/>
    <s v="MADE IN ITALY: designer motif, long sleeve, no closure, solid color, wash at 30°."/>
    <s v="340000029332"/>
    <n v="86.4"/>
    <n v="288"/>
    <n v="728"/>
  </r>
  <r>
    <s v="Sexy Woman"/>
    <s v="Woman"/>
    <s v="Clothing"/>
    <s v="Dress"/>
    <s v="Italy"/>
    <s v="P713225"/>
    <s v="A1052A"/>
    <s v=" "/>
    <s v="FW"/>
    <s v="Nero"/>
    <s v="S"/>
    <s v=" "/>
    <n v="25"/>
    <s v=" "/>
    <n v="10.8"/>
    <n v="36"/>
    <n v="91"/>
    <s v="96% Polyester 4% Spandex"/>
    <s v="MADE IN ITALY: designer motif, long sleeve, no closure, solid color, wash at 30°."/>
    <s v="340000029330"/>
    <n v="270"/>
    <n v="900"/>
    <n v="2275"/>
  </r>
  <r>
    <s v="Sexy Woman"/>
    <s v="Woman"/>
    <s v="Clothing"/>
    <s v="Dress"/>
    <s v="Italy"/>
    <s v="P713225"/>
    <s v="A1052A"/>
    <s v=" "/>
    <s v="FW"/>
    <s v="Nero"/>
    <s v="M"/>
    <s v=" "/>
    <n v="29"/>
    <s v=" "/>
    <n v="10.8"/>
    <n v="36"/>
    <n v="91"/>
    <s v="96% Polyester 4% Spandex"/>
    <s v="MADE IN ITALY: designer motif, long sleeve, no closure, solid color, wash at 30°."/>
    <s v="340000029331"/>
    <n v="313.20000000000005"/>
    <n v="1044"/>
    <n v="2639"/>
  </r>
  <r>
    <s v="Sexy Woman"/>
    <s v="Woman"/>
    <s v="Clothing"/>
    <s v="Dress"/>
    <s v="Italy"/>
    <s v="P713214"/>
    <s v="A1053A"/>
    <s v=" "/>
    <s v="ALL"/>
    <s v="Nero"/>
    <s v="M"/>
    <n v="91"/>
    <n v="45"/>
    <s v=" "/>
    <n v="16.8"/>
    <n v="60"/>
    <n v="152"/>
    <s v="89% Polyester 11% Elastan"/>
    <s v="MADE IN ITALY: designer motif, round collar, sleeveless, rear closure, zip closing, solid color, fringe, hand wash."/>
    <s v="340000029250"/>
    <n v="756"/>
    <n v="2700"/>
    <n v="6840"/>
  </r>
  <r>
    <s v="Sexy Woman"/>
    <s v="Woman"/>
    <s v="Clothing"/>
    <s v="Dress"/>
    <s v="Italy"/>
    <s v="P713214"/>
    <s v="A1053A"/>
    <s v=" "/>
    <s v="ALL"/>
    <s v="Nero"/>
    <s v="S"/>
    <s v=" "/>
    <n v="46"/>
    <s v=" "/>
    <n v="16.8"/>
    <n v="60"/>
    <n v="152"/>
    <s v="89% Polyester 11% Elastan"/>
    <s v="MADE IN ITALY: designer motif, round collar, sleeveless, rear closure, zip closing, solid color, fringe, hand wash."/>
    <s v="340000029249"/>
    <n v="772.80000000000007"/>
    <n v="2760"/>
    <n v="6992"/>
  </r>
  <r>
    <s v="Sexy Woman"/>
    <s v="Woman"/>
    <s v="Clothing"/>
    <s v="Dress"/>
    <s v="Italy"/>
    <s v="P713201"/>
    <s v="A1054A"/>
    <s v=" "/>
    <s v="ALL"/>
    <s v="Nero"/>
    <s v="S"/>
    <n v="4"/>
    <n v="4"/>
    <s v=" "/>
    <n v="23.8"/>
    <n v="66"/>
    <n v="167"/>
    <s v="100% Polyester"/>
    <s v="MADE IN ITALY: designer motif, round collar, long sleeve, rear closure, zip closing, belt, wash at 30°."/>
    <s v="340000029157"/>
    <n v="95.2"/>
    <n v="264"/>
    <n v="668"/>
  </r>
  <r>
    <s v="Sexy Woman"/>
    <s v="Woman"/>
    <s v="Clothing"/>
    <s v="Overall"/>
    <s v="Italy"/>
    <s v="P714213"/>
    <s v="A1055A"/>
    <s v=" "/>
    <s v="FW"/>
    <s v="Nero"/>
    <s v="M"/>
    <n v="34"/>
    <n v="16"/>
    <s v=" "/>
    <n v="16.8"/>
    <n v="54"/>
    <n v="137"/>
    <s v="96% Polyester 4% Spandex"/>
    <s v="MADE IN ITALY: designer motif, sleeveless, side closure, zip closing, wash at 30°."/>
    <s v="340000029484"/>
    <n v="268.8"/>
    <n v="864"/>
    <n v="2192"/>
  </r>
  <r>
    <s v="Sexy Woman"/>
    <s v="Woman"/>
    <s v="Clothing"/>
    <s v="Overall"/>
    <s v="Italy"/>
    <s v="P714213"/>
    <s v="A1055A"/>
    <s v=" "/>
    <s v="FW"/>
    <s v="Nero"/>
    <s v="S"/>
    <s v=" "/>
    <n v="18"/>
    <s v=" "/>
    <n v="16.8"/>
    <n v="54"/>
    <n v="137"/>
    <s v="96% Polyester 4% Spandex"/>
    <s v="MADE IN ITALY: designer motif, sleeveless, side closure, zip closing, wash at 30°."/>
    <s v="340000029483"/>
    <n v="302.40000000000003"/>
    <n v="972"/>
    <n v="2466"/>
  </r>
  <r>
    <s v="Sexy Woman"/>
    <s v="Woman"/>
    <s v="Clothing"/>
    <s v="Dress"/>
    <s v="Italy"/>
    <s v="P713216"/>
    <s v="A1056A"/>
    <s v=" "/>
    <s v="ALL"/>
    <s v="Nero"/>
    <s v="S"/>
    <n v="42"/>
    <n v="20"/>
    <s v=" "/>
    <n v="16.8"/>
    <n v="54"/>
    <n v="137"/>
    <s v="89% Polyester 11% Elastan"/>
    <s v="MADE IN ITALY: designer motif, round collar, sleeveless, rear closure, button closing, hand wash."/>
    <s v="340000029267"/>
    <n v="336"/>
    <n v="1080"/>
    <n v="2740"/>
  </r>
  <r>
    <s v="Sexy Woman"/>
    <s v="Woman"/>
    <s v="Clothing"/>
    <s v="Dress"/>
    <s v="Italy"/>
    <s v="P713216"/>
    <s v="A1056A"/>
    <s v=" "/>
    <s v="ALL"/>
    <s v="Nero"/>
    <s v="M"/>
    <s v=" "/>
    <n v="22"/>
    <s v=" "/>
    <n v="16.8"/>
    <n v="54"/>
    <n v="137"/>
    <s v="89% Polyester 11% Elastan"/>
    <s v="MADE IN ITALY: designer motif, round collar, sleeveless, rear closure, button closing, hand wash."/>
    <s v="340000029268"/>
    <n v="369.6"/>
    <n v="1188"/>
    <n v="3014"/>
  </r>
  <r>
    <s v="Sexy Woman"/>
    <s v="Woman"/>
    <s v="Clothing"/>
    <s v="Dress"/>
    <s v="Italy"/>
    <s v="P713216"/>
    <s v="A1056B"/>
    <s v=" "/>
    <s v="ALL"/>
    <s v="Nero"/>
    <s v="S"/>
    <n v="24"/>
    <n v="12"/>
    <s v=" "/>
    <n v="16.8"/>
    <n v="54"/>
    <n v="137"/>
    <s v="89% Polyester 11% Elastan"/>
    <s v="MADE IN ITALY: designer motif, round collar, sleeveless, rear closure, button closing, hand wash."/>
    <s v="340000029276"/>
    <n v="201.60000000000002"/>
    <n v="648"/>
    <n v="1644"/>
  </r>
  <r>
    <s v="Sexy Woman"/>
    <s v="Woman"/>
    <s v="Clothing"/>
    <s v="Dress"/>
    <s v="Italy"/>
    <s v="P713216"/>
    <s v="A1056B"/>
    <s v=" "/>
    <s v="ALL"/>
    <s v="Nero"/>
    <s v="M"/>
    <s v=" "/>
    <n v="12"/>
    <s v=" "/>
    <n v="16.8"/>
    <n v="54"/>
    <n v="137"/>
    <s v="89% Polyester 11% Elastan"/>
    <s v="MADE IN ITALY: designer motif, round collar, sleeveless, rear closure, button closing, hand wash."/>
    <s v="340000029277"/>
    <n v="201.60000000000002"/>
    <n v="648"/>
    <n v="1644"/>
  </r>
  <r>
    <s v="Sexy Woman"/>
    <s v="Woman"/>
    <s v="Clothing"/>
    <s v="Dress"/>
    <s v="Italy"/>
    <s v="P713227"/>
    <s v="A1057A"/>
    <s v=" "/>
    <s v="ALL"/>
    <s v="Nero"/>
    <s v="M"/>
    <n v="21"/>
    <n v="7"/>
    <s v=" "/>
    <n v="19.8"/>
    <n v="60"/>
    <n v="150"/>
    <s v="98% Polyester 2% Elastan"/>
    <s v="MADE IN ITALY: designer motif, round collar, long sleeve, solid color, rear closure, zip closing, wash at 30°."/>
    <s v="340000029349"/>
    <n v="138.6"/>
    <n v="420"/>
    <n v="1050"/>
  </r>
  <r>
    <s v="Sexy Woman"/>
    <s v="Woman"/>
    <s v="Clothing"/>
    <s v="Dress"/>
    <s v="Italy"/>
    <s v="P713227"/>
    <s v="A1057A"/>
    <s v=" "/>
    <s v="ALL"/>
    <s v="Nero"/>
    <s v="S"/>
    <s v=" "/>
    <n v="14"/>
    <s v=" "/>
    <n v="19.8"/>
    <n v="60"/>
    <n v="150"/>
    <s v="98% Polyester 2% Elastan"/>
    <s v="MADE IN ITALY: designer motif, round collar, long sleeve, solid color, rear closure, zip closing, wash at 30°."/>
    <s v="340000029348"/>
    <n v="277.2"/>
    <n v="840"/>
    <n v="2100"/>
  </r>
  <r>
    <s v="Sexy Woman"/>
    <s v="Woman"/>
    <s v="Clothing"/>
    <s v="Dress"/>
    <s v="Italy"/>
    <s v="P713207"/>
    <s v="A1058A"/>
    <s v=" "/>
    <s v="ALL"/>
    <s v="Nero"/>
    <s v="L"/>
    <n v="8"/>
    <n v="1"/>
    <s v=" "/>
    <n v="12.8"/>
    <n v="42"/>
    <n v="107"/>
    <s v="88% Polyester 12% Elastan"/>
    <s v="MADE IN ITALY: designer motif, sleeveless, side closure, zip closing, wash at 30°."/>
    <s v="340000029186"/>
    <n v="12.8"/>
    <n v="42"/>
    <n v="107"/>
  </r>
  <r>
    <s v="Sexy Woman"/>
    <s v="Woman"/>
    <s v="Clothing"/>
    <s v="Dress"/>
    <s v="Italy"/>
    <s v="P713207"/>
    <s v="A1058A"/>
    <s v=" "/>
    <s v="ALL"/>
    <s v="Nero"/>
    <s v="S"/>
    <s v=" "/>
    <n v="3"/>
    <s v=" "/>
    <n v="12.8"/>
    <n v="42"/>
    <n v="107"/>
    <s v="88% Polyester 12% Elastan"/>
    <s v="MADE IN ITALY: designer motif, sleeveless, side closure, zip closing, wash at 30°."/>
    <s v="340000029184"/>
    <n v="38.400000000000006"/>
    <n v="126"/>
    <n v="321"/>
  </r>
  <r>
    <s v="Sexy Woman"/>
    <s v="Woman"/>
    <s v="Clothing"/>
    <s v="Dress"/>
    <s v="Italy"/>
    <s v="P713207"/>
    <s v="A1058A"/>
    <s v=" "/>
    <s v="ALL"/>
    <s v="Nero"/>
    <s v="M"/>
    <s v=" "/>
    <n v="4"/>
    <s v=" "/>
    <n v="12.8"/>
    <n v="42"/>
    <n v="107"/>
    <s v="88% Polyester 12% Elastan"/>
    <s v="MADE IN ITALY: designer motif, sleeveless, side closure, zip closing, wash at 30°."/>
    <s v="340000029185"/>
    <n v="51.2"/>
    <n v="168"/>
    <n v="428"/>
  </r>
  <r>
    <s v="Sexy Woman"/>
    <s v="Woman"/>
    <s v="Clothing"/>
    <s v="Dress"/>
    <s v="Italy"/>
    <s v="P713207"/>
    <s v="A1058B"/>
    <s v=" "/>
    <s v="ALL"/>
    <s v="Rosso"/>
    <s v="M"/>
    <n v="26"/>
    <n v="12"/>
    <s v=" "/>
    <n v="12.8"/>
    <n v="42"/>
    <n v="107"/>
    <s v="88% Polyester 12% Elastan"/>
    <s v="MADE IN ITALY: designer motif, sleeveless, side closure, zip closing, wash at 30°."/>
    <s v="340000029194"/>
    <n v="153.60000000000002"/>
    <n v="504"/>
    <n v="1284"/>
  </r>
  <r>
    <s v="Sexy Woman"/>
    <s v="Woman"/>
    <s v="Clothing"/>
    <s v="Dress"/>
    <s v="Italy"/>
    <s v="P713207"/>
    <s v="A1058B"/>
    <s v=" "/>
    <s v="ALL"/>
    <s v="Rosso"/>
    <s v="S"/>
    <s v=" "/>
    <n v="14"/>
    <s v=" "/>
    <n v="12.8"/>
    <n v="42"/>
    <n v="107"/>
    <s v="88% Polyester 12% Elastan"/>
    <s v="MADE IN ITALY: designer motif, sleeveless, side closure, zip closing, wash at 30°."/>
    <s v="340000029193"/>
    <n v="179.20000000000002"/>
    <n v="588"/>
    <n v="1498"/>
  </r>
  <r>
    <s v="Sexy Woman"/>
    <s v="Woman"/>
    <s v="Clothing"/>
    <s v="Dress"/>
    <s v="Italy"/>
    <s v="P713221"/>
    <s v="A1059A"/>
    <s v=" "/>
    <s v="ALL"/>
    <s v="Nero"/>
    <s v="L"/>
    <n v="28"/>
    <n v="1"/>
    <s v=" "/>
    <n v="14.8"/>
    <n v="48"/>
    <n v="122"/>
    <s v="52% Cotton 40% Nylon 8% Elastan"/>
    <s v="MADE IN ITALY: designer motif, solid color, long sleeve, rear closure, zip closing, wash at 30°."/>
    <s v="340000029296"/>
    <n v="14.8"/>
    <n v="48"/>
    <n v="122"/>
  </r>
  <r>
    <s v="Sexy Woman"/>
    <s v="Woman"/>
    <s v="Clothing"/>
    <s v="Dress"/>
    <s v="Italy"/>
    <s v="P713221"/>
    <s v="A1059A"/>
    <s v=" "/>
    <s v="ALL"/>
    <s v="Nero"/>
    <s v="S"/>
    <s v=" "/>
    <n v="13"/>
    <s v=" "/>
    <n v="14.8"/>
    <n v="48"/>
    <n v="122"/>
    <s v="52% Cotton 40% Nylon 8% Elastan"/>
    <s v="MADE IN ITALY: designer motif, solid color, long sleeve, rear closure, zip closing, wash at 30°."/>
    <s v="340000029294"/>
    <n v="192.4"/>
    <n v="624"/>
    <n v="1586"/>
  </r>
  <r>
    <s v="Sexy Woman"/>
    <s v="Woman"/>
    <s v="Clothing"/>
    <s v="Dress"/>
    <s v="Italy"/>
    <s v="P713221"/>
    <s v="A1059A"/>
    <s v=" "/>
    <s v="ALL"/>
    <s v="Nero"/>
    <s v="M"/>
    <s v=" "/>
    <n v="14"/>
    <s v=" "/>
    <n v="14.8"/>
    <n v="48"/>
    <n v="122"/>
    <s v="52% Cotton 40% Nylon 8% Elastan"/>
    <s v="MADE IN ITALY: designer motif, solid color, long sleeve, rear closure, zip closing, wash at 30°."/>
    <s v="340000029295"/>
    <n v="207.20000000000002"/>
    <n v="672"/>
    <n v="1708"/>
  </r>
  <r>
    <s v="Sexy Woman"/>
    <s v="Woman"/>
    <s v="Clothing"/>
    <s v="Dress"/>
    <s v="Italy"/>
    <s v="P713228"/>
    <s v="A1060A"/>
    <s v=" "/>
    <s v="ALL"/>
    <s v="Nero"/>
    <s v="S"/>
    <n v="16"/>
    <n v="7"/>
    <s v=" "/>
    <n v="14.8"/>
    <n v="54"/>
    <n v="137"/>
    <s v="98% Polyester 2% Elastan"/>
    <s v="MADE IN ITALY: designer motif, round collar, solid color, long sleeve, rear closure, zip closing, wash at 30°."/>
    <s v="340000029357"/>
    <n v="103.60000000000001"/>
    <n v="378"/>
    <n v="959"/>
  </r>
  <r>
    <s v="Sexy Woman"/>
    <s v="Woman"/>
    <s v="Clothing"/>
    <s v="Dress"/>
    <s v="Italy"/>
    <s v="P713228"/>
    <s v="A1060A"/>
    <s v=" "/>
    <s v="ALL"/>
    <s v="Nero"/>
    <s v="M"/>
    <s v=" "/>
    <n v="9"/>
    <s v=" "/>
    <n v="14.8"/>
    <n v="54"/>
    <n v="137"/>
    <s v="98% Polyester 2% Elastan"/>
    <s v="MADE IN ITALY: designer motif, round collar, solid color, long sleeve, rear closure, zip closing, wash at 30°."/>
    <s v="340000029358"/>
    <n v="133.20000000000002"/>
    <n v="486"/>
    <n v="1233"/>
  </r>
  <r>
    <s v="Sexy Woman"/>
    <s v="Woman"/>
    <s v="Clothing"/>
    <s v="Dress"/>
    <s v="Italy"/>
    <s v="P713228"/>
    <s v="A1060B"/>
    <s v=" "/>
    <s v="ALL"/>
    <s v="Viola"/>
    <s v="S"/>
    <n v="18"/>
    <n v="9"/>
    <s v=" "/>
    <n v="14.8"/>
    <n v="54"/>
    <n v="137"/>
    <s v="98% Polyester 2% Elastan"/>
    <s v="MADE IN ITALY: designer motif, round collar, solid color, long sleeve, rear closure, zip closing, wash at 30°."/>
    <s v="340000029366"/>
    <n v="133.20000000000002"/>
    <n v="486"/>
    <n v="1233"/>
  </r>
  <r>
    <s v="Sexy Woman"/>
    <s v="Woman"/>
    <s v="Clothing"/>
    <s v="Dress"/>
    <s v="Italy"/>
    <s v="P713228"/>
    <s v="A1060B"/>
    <s v=" "/>
    <s v="ALL"/>
    <s v="Viola"/>
    <s v="M"/>
    <s v=" "/>
    <n v="9"/>
    <s v=" "/>
    <n v="14.8"/>
    <n v="54"/>
    <n v="137"/>
    <s v="98% Polyester 2% Elastan"/>
    <s v="MADE IN ITALY: designer motif, round collar, solid color, long sleeve, rear closure, zip closing, wash at 30°."/>
    <s v="340000029367"/>
    <n v="133.20000000000002"/>
    <n v="486"/>
    <n v="1233"/>
  </r>
  <r>
    <s v="Sexy Woman"/>
    <s v="Woman"/>
    <s v="Clothing"/>
    <s v="Dress"/>
    <s v="Italy"/>
    <s v="P713209"/>
    <s v="A1061A"/>
    <s v=" "/>
    <s v="FW"/>
    <s v="Rosso"/>
    <s v="T.U."/>
    <n v="22"/>
    <n v="22"/>
    <s v=" "/>
    <n v="11.8"/>
    <n v="40"/>
    <n v="99"/>
    <s v="55% Viscose 38% Polyester 7% Elastan"/>
    <s v="MADE IN ITALY: designer motif, round collar, long sleeve, no closure, wash at 60°."/>
    <s v="340000029200"/>
    <n v="259.60000000000002"/>
    <n v="880"/>
    <n v="2178"/>
  </r>
  <r>
    <s v="Sexy Woman"/>
    <s v="Woman"/>
    <s v="Clothing"/>
    <s v="Dress"/>
    <s v="Italy"/>
    <s v="P713212"/>
    <s v="A1062A"/>
    <s v=" "/>
    <s v="FW"/>
    <s v="Grigio"/>
    <s v="S"/>
    <n v="24"/>
    <n v="11"/>
    <s v=" "/>
    <n v="14.8"/>
    <n v="46"/>
    <n v="117"/>
    <s v="85% Polyester 10% Viscose 5% Elastan"/>
    <s v="MADE IN ITALY: designer motif, hood, long sleeve, no closure, bimaterial, polish effect, wash at 30°."/>
    <s v="340000029231"/>
    <n v="162.80000000000001"/>
    <n v="506"/>
    <n v="1287"/>
  </r>
  <r>
    <s v="Sexy Woman"/>
    <s v="Woman"/>
    <s v="Clothing"/>
    <s v="Dress"/>
    <s v="Italy"/>
    <s v="P713212"/>
    <s v="A1062A"/>
    <s v=" "/>
    <s v="FW"/>
    <s v="Grigio"/>
    <s v="M"/>
    <s v=" "/>
    <n v="13"/>
    <s v=" "/>
    <n v="14.8"/>
    <n v="46"/>
    <n v="117"/>
    <s v="85% Polyester 10% Viscose 5% Elastan"/>
    <s v="MADE IN ITALY: designer motif, hood, long sleeve, no closure, bimaterial, polish effect, wash at 30°."/>
    <s v="340000029232"/>
    <n v="192.4"/>
    <n v="598"/>
    <n v="1521"/>
  </r>
  <r>
    <s v="Sexy Woman"/>
    <s v="Woman"/>
    <s v="Clothing"/>
    <s v="Dress"/>
    <s v="Italy"/>
    <s v="P713211"/>
    <s v="A1063A"/>
    <s v=" "/>
    <s v="FW"/>
    <s v="Grigio"/>
    <s v="M"/>
    <n v="1"/>
    <n v="1"/>
    <s v=" "/>
    <n v="12.8"/>
    <n v="36"/>
    <n v="89"/>
    <s v="55% Viscose 38% Polyester 7% Elastan"/>
    <s v="MADE IN ITALY: designer motif, round collar, long sleeve, no closure, wash at 30°."/>
    <s v="340000029223"/>
    <n v="12.8"/>
    <n v="36"/>
    <n v="89"/>
  </r>
  <r>
    <s v="Sexy Woman"/>
    <s v="Woman"/>
    <s v="Clothing"/>
    <s v="Dress"/>
    <s v="Italy"/>
    <s v="P713200"/>
    <s v="A1064A"/>
    <s v=" "/>
    <s v="ALL"/>
    <s v="Nero"/>
    <s v="M"/>
    <n v="32"/>
    <n v="12"/>
    <s v=" "/>
    <n v="18.8"/>
    <n v="54"/>
    <n v="137"/>
    <s v="100% Polyester"/>
    <s v="MADE IN ITALY: designer motif, 3/4 sleeve, front closure, buttons closing, wash at 30°."/>
    <s v="340000029149"/>
    <n v="225.60000000000002"/>
    <n v="648"/>
    <n v="1644"/>
  </r>
  <r>
    <s v="Sexy Woman"/>
    <s v="Woman"/>
    <s v="Clothing"/>
    <s v="Dress"/>
    <s v="Italy"/>
    <s v="P713200"/>
    <s v="A1064A"/>
    <s v=" "/>
    <s v="ALL"/>
    <s v="Nero"/>
    <s v="S"/>
    <s v=" "/>
    <n v="20"/>
    <s v=" "/>
    <n v="18.8"/>
    <n v="54"/>
    <n v="137"/>
    <s v="100% Polyester"/>
    <s v="MADE IN ITALY: designer motif, 3/4 sleeve, front closure, buttons closing, wash at 30°."/>
    <s v="340000029148"/>
    <n v="376"/>
    <n v="1080"/>
    <n v="2740"/>
  </r>
  <r>
    <s v="Sexy Woman"/>
    <s v="Woman"/>
    <s v="Clothing"/>
    <s v="Dress"/>
    <s v="Italy"/>
    <s v="P713205"/>
    <s v="A1065A"/>
    <s v=" "/>
    <s v="ALL"/>
    <s v="Nero"/>
    <s v="S"/>
    <n v="1"/>
    <n v="1"/>
    <s v=" "/>
    <n v="16.8"/>
    <n v="48"/>
    <n v="122"/>
    <s v="60% Viscose 35% Nylon 5% Elastan"/>
    <s v="MADE IN ITALY: solid color, sleeveless, no closure, lacing, wash at 30°."/>
    <s v="340000029175"/>
    <n v="16.8"/>
    <n v="48"/>
    <n v="122"/>
  </r>
  <r>
    <s v="Sexy Woman"/>
    <s v="Woman"/>
    <s v="Clothing"/>
    <s v="Dress"/>
    <s v="Italy"/>
    <s v="P413000"/>
    <s v="A758"/>
    <s v=" "/>
    <s v="FW"/>
    <s v="Viola"/>
    <s v="M"/>
    <n v="12"/>
    <n v="12"/>
    <s v=" "/>
    <n v="7.8"/>
    <n v="60"/>
    <n v="152"/>
    <s v="95% Cotton - 5% Elastan"/>
    <s v="MADE IN ITALY:  designer motif, long sleeve, no appliques , no pockets, front closure, zip closing, unlined, round collar."/>
    <s v="340000031331"/>
    <n v="93.6"/>
    <n v="720"/>
    <n v="1824"/>
  </r>
  <r>
    <s v="Sexy Woman"/>
    <s v="Woman"/>
    <s v="Clothing"/>
    <s v="Dress"/>
    <s v="Italy"/>
    <s v="P413001"/>
    <s v="A760"/>
    <s v=" "/>
    <s v="ALL"/>
    <s v="Verde"/>
    <s v="T.U."/>
    <n v="21"/>
    <n v="21"/>
    <s v=" "/>
    <n v="7.8"/>
    <n v="48"/>
    <n v="122"/>
    <s v="75% Cotton - 25% Polyester"/>
    <s v="MADE IN ITALY: designer motif, long sleeve, no appliques , pocket, no closure, unlined, deep neckline, side slit hemline."/>
    <s v="340000031339"/>
    <n v="163.79999999999998"/>
    <n v="1008"/>
    <n v="2562"/>
  </r>
  <r>
    <s v="Sexy Woman"/>
    <s v="Woman"/>
    <s v="Clothing"/>
    <s v="Dress"/>
    <s v="Italy"/>
    <s v="P513237"/>
    <s v="A869"/>
    <s v=" "/>
    <s v="ALL"/>
    <s v="Rosso"/>
    <s v="S"/>
    <n v="26"/>
    <n v="2"/>
    <s v=" "/>
    <n v="9.8000000000000007"/>
    <n v="44"/>
    <n v="110"/>
    <s v="98% Polyester - 2% Elastan"/>
    <s v="MADE IN ITALY: solid color, front closure, zip closing, sleeveless, short dress, lined interior."/>
    <s v="340000031600"/>
    <n v="19.600000000000001"/>
    <n v="88"/>
    <n v="220"/>
  </r>
  <r>
    <s v="Sexy Woman"/>
    <s v="Woman"/>
    <s v="Clothing"/>
    <s v="Dress"/>
    <s v="Italy"/>
    <s v="P513237"/>
    <s v="A869"/>
    <s v=" "/>
    <s v="ALL"/>
    <s v="Rosso"/>
    <s v="M"/>
    <s v=" "/>
    <n v="24"/>
    <s v=" "/>
    <n v="9.8000000000000007"/>
    <n v="44"/>
    <n v="110"/>
    <s v="98% Polyester - 2% Elastan"/>
    <s v="MADE IN ITALY: solid color, front closure, zip closing, sleeveless, short dress, lined interior."/>
    <s v="340000031601"/>
    <n v="235.20000000000002"/>
    <n v="1056"/>
    <n v="2640"/>
  </r>
  <r>
    <s v="Sexy Woman"/>
    <s v="Woman"/>
    <s v="Clothing"/>
    <s v="Dress"/>
    <s v="Italy"/>
    <s v="P513235"/>
    <s v="A870"/>
    <s v=" "/>
    <s v="FW"/>
    <s v="Grigio"/>
    <s v="S"/>
    <n v="26"/>
    <n v="12"/>
    <s v=" "/>
    <n v="9.8000000000000007"/>
    <n v="39"/>
    <n v="97"/>
    <s v="77% Polyester - 20% Polyamide - 3% Elastan"/>
    <s v="MADE IN ITALY: rear closure, zip closing, 3/4 sleeve, tube dress."/>
    <s v="340000031609"/>
    <n v="117.60000000000001"/>
    <n v="468"/>
    <n v="1164"/>
  </r>
  <r>
    <s v="Sexy Woman"/>
    <s v="Woman"/>
    <s v="Clothing"/>
    <s v="Dress"/>
    <s v="Italy"/>
    <s v="P513235"/>
    <s v="A870"/>
    <s v=" "/>
    <s v="FW"/>
    <s v="Grigio"/>
    <s v="M"/>
    <s v=" "/>
    <n v="14"/>
    <s v=" "/>
    <n v="9.8000000000000007"/>
    <n v="39"/>
    <n v="97"/>
    <s v="77% Polyester - 20% Polyamide - 3% Elastan"/>
    <s v="MADE IN ITALY: rear closure, zip closing, 3/4 sleeve, tube dress."/>
    <s v="340000031610"/>
    <n v="137.20000000000002"/>
    <n v="546"/>
    <n v="1358"/>
  </r>
  <r>
    <s v="Sexy Woman"/>
    <s v="Woman"/>
    <s v="Clothing"/>
    <s v="Dress"/>
    <s v="Italy"/>
    <s v="P513224"/>
    <s v="A871-A"/>
    <s v=" "/>
    <s v="FW"/>
    <s v="Beige"/>
    <s v="M"/>
    <n v="36"/>
    <n v="14"/>
    <s v=" "/>
    <n v="7.8"/>
    <n v="33"/>
    <n v="83"/>
    <s v="67% Viscose - 28% Wool - 5% Elastan"/>
    <s v="MADE IN ITALY: solid color, no closure, sleeveless, short dress, deep neckline."/>
    <s v="340000031619"/>
    <n v="109.2"/>
    <n v="462"/>
    <n v="1162"/>
  </r>
  <r>
    <s v="Sexy Woman"/>
    <s v="Woman"/>
    <s v="Clothing"/>
    <s v="Dress"/>
    <s v="Italy"/>
    <s v="P513224"/>
    <s v="A871-A"/>
    <s v=" "/>
    <s v="FW"/>
    <s v="Beige"/>
    <s v="S"/>
    <s v=" "/>
    <n v="22"/>
    <s v=" "/>
    <n v="7.8"/>
    <n v="33"/>
    <n v="83"/>
    <s v="67% Viscose - 28% Wool - 5% Elastan"/>
    <s v="MADE IN ITALY: solid color, no closure, sleeveless, short dress, deep neckline."/>
    <s v="340000031618"/>
    <n v="171.6"/>
    <n v="726"/>
    <n v="1826"/>
  </r>
  <r>
    <s v="Sexy Woman"/>
    <s v="Woman"/>
    <s v="Clothing"/>
    <s v="Dress"/>
    <s v="Italy"/>
    <s v="P513222"/>
    <s v="A872"/>
    <s v=" "/>
    <s v="ALL"/>
    <s v="Marrone"/>
    <s v="S"/>
    <n v="15"/>
    <n v="15"/>
    <s v=" "/>
    <n v="10.8"/>
    <n v="44"/>
    <n v="110"/>
    <s v="97% Polyester - 3% Elastan"/>
    <s v="MADE IN ITALY: solid color, no closure, 3/4 sleeve, side slit."/>
    <s v="340000031636"/>
    <n v="162"/>
    <n v="660"/>
    <n v="1650"/>
  </r>
  <r>
    <s v="Sexy Woman"/>
    <s v="Woman"/>
    <s v="Clothing"/>
    <s v="Dress"/>
    <s v="Italy"/>
    <s v="P513225"/>
    <s v="A874-A"/>
    <s v=" "/>
    <s v="FW"/>
    <s v="Beige"/>
    <s v="M"/>
    <n v="45"/>
    <n v="17"/>
    <s v=" "/>
    <n v="7.8"/>
    <n v="33"/>
    <n v="83"/>
    <s v="67% Viscose - 28% LANA - 5% Elastan"/>
    <s v="MADE IN ITALY no pockets, solid color, epaulet."/>
    <s v="340000031646"/>
    <n v="132.6"/>
    <n v="561"/>
    <n v="1411"/>
  </r>
  <r>
    <s v="Sexy Woman"/>
    <s v="Woman"/>
    <s v="Clothing"/>
    <s v="Dress"/>
    <s v="Italy"/>
    <s v="P513225"/>
    <s v="A874-A"/>
    <s v=" "/>
    <s v="FW"/>
    <s v="Beige"/>
    <s v="S"/>
    <s v=" "/>
    <n v="28"/>
    <s v=" "/>
    <n v="7.8"/>
    <n v="33"/>
    <n v="83"/>
    <s v="67% Viscose - 28% LANA - 5% Elastan"/>
    <s v="MADE IN ITALY no pockets, solid color, epaulet."/>
    <s v="340000031645"/>
    <n v="218.4"/>
    <n v="924"/>
    <n v="2324"/>
  </r>
  <r>
    <s v="Sexy Woman"/>
    <s v="Woman"/>
    <s v="Clothing"/>
    <s v="Dress"/>
    <s v="Italy"/>
    <s v="P513225"/>
    <s v="A874-B"/>
    <s v=" "/>
    <s v="FW"/>
    <s v="Nero"/>
    <s v="M"/>
    <n v="9"/>
    <n v="3"/>
    <s v=" "/>
    <n v="8.8000000000000007"/>
    <n v="33"/>
    <n v="83"/>
    <s v="67% Viscose - 28% LANA - 5% Elastan"/>
    <s v="MADE IN ITALY no pockets, solid color, epaulet."/>
    <s v="340000031655"/>
    <n v="26.400000000000002"/>
    <n v="99"/>
    <n v="249"/>
  </r>
  <r>
    <s v="Sexy Woman"/>
    <s v="Woman"/>
    <s v="Clothing"/>
    <s v="Dress"/>
    <s v="Italy"/>
    <s v="P513225"/>
    <s v="A874-B"/>
    <s v=" "/>
    <s v="FW"/>
    <s v="Nero"/>
    <s v="S"/>
    <s v=" "/>
    <n v="6"/>
    <s v=" "/>
    <n v="8.8000000000000007"/>
    <n v="33"/>
    <n v="83"/>
    <s v="67% Viscose - 28% LANA - 5% Elastan"/>
    <s v="MADE IN ITALY no pockets, solid color, epaulet."/>
    <s v="340000031654"/>
    <n v="52.800000000000004"/>
    <n v="198"/>
    <n v="498"/>
  </r>
  <r>
    <s v="Sexy Woman"/>
    <s v="Woman"/>
    <s v="Clothing"/>
    <s v="Dress"/>
    <s v="Italy"/>
    <s v="P513236"/>
    <s v="A877"/>
    <s v=" "/>
    <s v="FW"/>
    <s v="Grigio"/>
    <s v="S"/>
    <n v="16"/>
    <n v="2"/>
    <s v=" "/>
    <n v="9.8000000000000007"/>
    <n v="40"/>
    <n v="101"/>
    <s v="63% Polyester - 33% Polyamide - 4% Elastan"/>
    <s v="MADE IN ITALY: rear closure, zip closing, long sleeve, short dress, tube dress."/>
    <s v="340000031672"/>
    <n v="19.600000000000001"/>
    <n v="80"/>
    <n v="202"/>
  </r>
  <r>
    <s v="Sexy Woman"/>
    <s v="Woman"/>
    <s v="Clothing"/>
    <s v="Dress"/>
    <s v="Italy"/>
    <s v="P513236"/>
    <s v="A877"/>
    <s v=" "/>
    <s v="FW"/>
    <s v="Grigio"/>
    <s v="M"/>
    <s v=" "/>
    <n v="14"/>
    <s v=" "/>
    <n v="9.8000000000000007"/>
    <n v="40"/>
    <n v="101"/>
    <s v="63% Polyester - 33% Polyamide - 4% Elastan"/>
    <s v="MADE IN ITALY: rear closure, zip closing, long sleeve, short dress, tube dress."/>
    <s v="340000031673"/>
    <n v="137.20000000000002"/>
    <n v="560"/>
    <n v="1414"/>
  </r>
  <r>
    <s v="Sexy Woman"/>
    <s v="Woman"/>
    <s v="Clothing"/>
    <s v="Dress"/>
    <s v="Italy"/>
    <s v="P513219"/>
    <s v="A892"/>
    <s v=" "/>
    <s v="ALL"/>
    <s v="Rosso"/>
    <s v="M"/>
    <n v="40"/>
    <n v="14"/>
    <s v=" "/>
    <n v="9.8000000000000007"/>
    <n v="49"/>
    <n v="124"/>
    <s v="60% Polyamide - 40% Polyester"/>
    <s v="MADE IN ITALY: bimaterial, rear closure, zip closing, unlined, short sleeve."/>
    <s v="340000031691"/>
    <n v="137.20000000000002"/>
    <n v="686"/>
    <n v="1736"/>
  </r>
  <r>
    <s v="Sexy Woman"/>
    <s v="Woman"/>
    <s v="Clothing"/>
    <s v="Dress"/>
    <s v="Italy"/>
    <s v="P513219"/>
    <s v="A892"/>
    <s v=" "/>
    <s v="ALL"/>
    <s v="Rosso"/>
    <s v="S"/>
    <s v=" "/>
    <n v="26"/>
    <s v=" "/>
    <n v="9.8000000000000007"/>
    <n v="49"/>
    <n v="124"/>
    <s v="60% Polyamide - 40% Polyester"/>
    <s v="MADE IN ITALY: bimaterial, rear closure, zip closing, unlined, short sleeve."/>
    <s v="340000031690"/>
    <n v="254.8"/>
    <n v="1274"/>
    <n v="3224"/>
  </r>
  <r>
    <s v="Sexy Woman"/>
    <s v="Woman"/>
    <s v="Clothing"/>
    <s v="Dress"/>
    <s v="Italy"/>
    <s v="P513226"/>
    <s v="A893-A"/>
    <s v=" "/>
    <s v="FW"/>
    <s v="Marrone"/>
    <s v="M"/>
    <n v="30"/>
    <n v="11"/>
    <s v=" "/>
    <n v="7.8"/>
    <n v="44"/>
    <n v="112"/>
    <s v="67% Viscose - 28% Wool - 5% Elastan"/>
    <s v="MADE IN ITALY: solid color, no closure, long sleeve, designer motif."/>
    <s v="340000031700"/>
    <n v="85.8"/>
    <n v="484"/>
    <n v="1232"/>
  </r>
  <r>
    <s v="Sexy Woman"/>
    <s v="Woman"/>
    <s v="Clothing"/>
    <s v="Dress"/>
    <s v="Italy"/>
    <s v="P513226"/>
    <s v="A893-A"/>
    <s v=" "/>
    <s v="FW"/>
    <s v="Marrone"/>
    <s v="S"/>
    <s v=" "/>
    <n v="19"/>
    <s v=" "/>
    <n v="7.8"/>
    <n v="44"/>
    <n v="112"/>
    <s v="67% Viscose - 28% Wool - 5% Elastan"/>
    <s v="MADE IN ITALY: solid color, no closure, long sleeve, designer motif."/>
    <s v="340000031699"/>
    <n v="148.19999999999999"/>
    <n v="836"/>
    <n v="2128"/>
  </r>
  <r>
    <s v="Sexy Woman"/>
    <s v="Woman"/>
    <s v="Clothing"/>
    <s v="Dress"/>
    <s v="Italy"/>
    <s v="P513226"/>
    <s v="A893-B"/>
    <s v=" "/>
    <s v="FW"/>
    <s v="Nero"/>
    <s v="S"/>
    <n v="7"/>
    <n v="7"/>
    <s v=" "/>
    <n v="9.8000000000000007"/>
    <n v="44"/>
    <n v="112"/>
    <s v="67% Viscose - 28% Wool - 5% Elastan"/>
    <s v="MADE IN ITALY: solid color, no closure, long sleeve, designer motif."/>
    <s v="340000031708"/>
    <n v="68.600000000000009"/>
    <n v="308"/>
    <n v="784"/>
  </r>
  <r>
    <s v="Sexy Woman"/>
    <s v="Woman"/>
    <s v="Clothing"/>
    <s v="Dress"/>
    <s v="Italy"/>
    <s v="P513238"/>
    <s v="A894"/>
    <s v=" "/>
    <s v="FW"/>
    <s v="Nero"/>
    <s v="M"/>
    <n v="2"/>
    <n v="2"/>
    <s v=" "/>
    <n v="8.8000000000000007"/>
    <n v="30"/>
    <n v="76"/>
    <s v="98% Polyester - 2% Elastan"/>
    <s v="MADE IN ITALY: solid color, rear closure, zip closing, 3/4 sleeve, designer motif, round collar."/>
    <s v="340000031718"/>
    <n v="17.600000000000001"/>
    <n v="60"/>
    <n v="152"/>
  </r>
  <r>
    <s v="525"/>
    <s v="Woman"/>
    <s v="Clothing"/>
    <s v="Dress"/>
    <s v="Italy"/>
    <s v="P553004"/>
    <s v="A905"/>
    <s v=" "/>
    <s v="ALL"/>
    <s v="Multicolore"/>
    <s v="M"/>
    <n v="2"/>
    <n v="2"/>
    <s v=" "/>
    <n v="8.8000000000000007"/>
    <n v="33"/>
    <n v="84"/>
    <s v="Fabric 1: 95% Cotton - 5% Elastan. Fabric 2: 100% Polyester"/>
    <s v="MADE IN ITALY: bimaterial, front closure, zip closing, unlined, long sleeve."/>
    <s v="340000031774"/>
    <n v="17.600000000000001"/>
    <n v="66"/>
    <n v="168"/>
  </r>
  <r>
    <s v="525"/>
    <s v="Woman"/>
    <s v="Clothing"/>
    <s v="Dress"/>
    <s v="Italy"/>
    <s v="D5Y7025"/>
    <s v="A912"/>
    <s v=" "/>
    <s v="FW"/>
    <s v="Nero"/>
    <s v="S"/>
    <n v="26"/>
    <n v="12"/>
    <s v=" "/>
    <n v="9.8000000000000007"/>
    <n v="38"/>
    <n v="97"/>
    <s v="Fabric1: 100% Viscose. Fabric2: 100% Polyester"/>
    <s v="MADE IN ITALY: bimaterial, long sleeve, designer motif, rear closure, zip closing, lined interior."/>
    <s v="340000031802"/>
    <n v="117.60000000000001"/>
    <n v="456"/>
    <n v="1164"/>
  </r>
  <r>
    <s v="525"/>
    <s v="Woman"/>
    <s v="Clothing"/>
    <s v="Dress"/>
    <s v="Italy"/>
    <s v="D5Y7025"/>
    <s v="A912"/>
    <s v=" "/>
    <s v="FW"/>
    <s v="Nero"/>
    <s v="M"/>
    <s v=" "/>
    <n v="14"/>
    <s v=" "/>
    <n v="9.8000000000000007"/>
    <n v="38"/>
    <n v="97"/>
    <s v="Fabric1: 100% Viscose. Fabric2: 100% Polyester"/>
    <s v="MADE IN ITALY: bimaterial, long sleeve, designer motif, rear closure, zip closing, lined interior."/>
    <s v="340000031803"/>
    <n v="137.20000000000002"/>
    <n v="532"/>
    <n v="1358"/>
  </r>
  <r>
    <s v="525"/>
    <s v="Woman"/>
    <s v="Clothing"/>
    <s v="Dress"/>
    <s v="Italy"/>
    <s v="D5Y7025"/>
    <s v="A912A"/>
    <s v=" "/>
    <s v="FW"/>
    <s v="Nero"/>
    <s v="S"/>
    <n v="19"/>
    <n v="9"/>
    <s v=" "/>
    <n v="9.8000000000000007"/>
    <n v="38"/>
    <n v="97"/>
    <s v="Fabric1: 100% Viscose. Fabric2: 100% Polyester"/>
    <s v="MADE IN ITALY: bimaterial, long sleeve, designer motif, rear closure, zip closing, lined interior."/>
    <s v="340000031811"/>
    <n v="88.2"/>
    <n v="342"/>
    <n v="873"/>
  </r>
  <r>
    <s v="525"/>
    <s v="Woman"/>
    <s v="Clothing"/>
    <s v="Dress"/>
    <s v="Italy"/>
    <s v="D5Y7025"/>
    <s v="A912A"/>
    <s v=" "/>
    <s v="FW"/>
    <s v="Nero"/>
    <s v="M"/>
    <s v=" "/>
    <n v="10"/>
    <s v=" "/>
    <n v="9.8000000000000007"/>
    <n v="38"/>
    <n v="97"/>
    <s v="Fabric1: 100% Viscose. Fabric2: 100% Polyester"/>
    <s v="MADE IN ITALY: bimaterial, long sleeve, designer motif, rear closure, zip closing, lined interior."/>
    <s v="340000031812"/>
    <n v="98"/>
    <n v="380"/>
    <n v="970"/>
  </r>
  <r>
    <s v="525"/>
    <s v="Woman"/>
    <s v="Clothing"/>
    <s v="Dress"/>
    <s v="Italy"/>
    <s v="D5Y7024"/>
    <s v="A914"/>
    <s v=" "/>
    <s v="ALL"/>
    <s v="Nero"/>
    <s v="S"/>
    <n v="16"/>
    <n v="8"/>
    <s v=" "/>
    <n v="8.8000000000000007"/>
    <n v="32"/>
    <n v="80"/>
    <s v="Fabric1: 100% Viscose. Fabric2: 100% Polyester"/>
    <s v="MADE IN ITALY: bimaterial, sleeveless, designer motif, rear closure, zip closing, lined interior."/>
    <s v="340000031829"/>
    <n v="70.400000000000006"/>
    <n v="256"/>
    <n v="640"/>
  </r>
  <r>
    <s v="525"/>
    <s v="Woman"/>
    <s v="Clothing"/>
    <s v="Dress"/>
    <s v="Italy"/>
    <s v="D5Y7024"/>
    <s v="A914"/>
    <s v=" "/>
    <s v="ALL"/>
    <s v="Nero"/>
    <s v="M"/>
    <s v=" "/>
    <n v="8"/>
    <s v=" "/>
    <n v="8.8000000000000007"/>
    <n v="32"/>
    <n v="80"/>
    <s v="Fabric1: 100% Viscose. Fabric2: 100% Polyester"/>
    <s v="MADE IN ITALY: bimaterial, sleeveless, designer motif, rear closure, zip closing, lined interior."/>
    <s v="340000031830"/>
    <n v="70.400000000000006"/>
    <n v="256"/>
    <n v="640"/>
  </r>
  <r>
    <s v="Sexy Woman"/>
    <s v="Woman"/>
    <s v="Clothing"/>
    <s v="Dress"/>
    <s v="Italy"/>
    <s v="P613008"/>
    <s v="A920"/>
    <s v=" "/>
    <s v="ALL"/>
    <s v="Rosa"/>
    <s v="S"/>
    <n v="12"/>
    <n v="12"/>
    <s v=" "/>
    <n v="9.8000000000000007"/>
    <n v="36"/>
    <n v="91"/>
    <s v="100% VISCOSE"/>
    <s v="MADE IN ITALY: solid color, no pockets, long sleeve, no closure, unlined."/>
    <s v="340000031874"/>
    <n v="117.60000000000001"/>
    <n v="432"/>
    <n v="1092"/>
  </r>
  <r>
    <s v="Sexy Woman"/>
    <s v="Woman"/>
    <s v="Clothing"/>
    <s v="Overall"/>
    <s v="Italy"/>
    <s v="P614024"/>
    <s v="A937-A"/>
    <s v=" "/>
    <s v="ALL"/>
    <s v="Bianco"/>
    <s v="L"/>
    <n v="1"/>
    <n v="1"/>
    <s v=" "/>
    <n v="10.8"/>
    <n v="36"/>
    <n v="91"/>
    <s v="92% Polyester - 8% Elastan"/>
    <s v="MADE IN ITALY: solid color, unlined, no closure, sleeveless, multipockets."/>
    <s v="340000032024"/>
    <n v="10.8"/>
    <n v="36"/>
    <n v="91"/>
  </r>
  <r>
    <s v="Sexy Woman"/>
    <s v="Woman"/>
    <s v="Clothing"/>
    <s v="Overall"/>
    <s v="Italy"/>
    <s v="P614024"/>
    <s v="A937-B"/>
    <s v=" "/>
    <s v="ALL"/>
    <s v="Nero"/>
    <s v="L"/>
    <n v="1"/>
    <n v="1"/>
    <s v=" "/>
    <n v="10.8"/>
    <n v="36"/>
    <n v="91"/>
    <s v="92% Polyester - 8% Elastan"/>
    <s v="MADE IN ITALY: solid color, unlined, no closure, sleeveless, multipockets."/>
    <s v="340000032033"/>
    <n v="10.8"/>
    <n v="36"/>
    <n v="91"/>
  </r>
  <r>
    <s v="Sexy Woman"/>
    <s v="Woman"/>
    <s v="Clothing"/>
    <s v="Dress"/>
    <s v="Italy"/>
    <s v="P613201"/>
    <s v="A975"/>
    <s v=" "/>
    <s v="ALL"/>
    <s v="Nero"/>
    <s v="M"/>
    <n v="113"/>
    <n v="52"/>
    <s v=" "/>
    <n v="9.8000000000000007"/>
    <n v="44"/>
    <n v="112"/>
    <s v="95% Polyester - 5% Spandex"/>
    <s v="MADE IN ITALY: sleeveless, no closure, multipockets, unlined."/>
    <s v="340000032175"/>
    <n v="509.6"/>
    <n v="2288"/>
    <n v="5824"/>
  </r>
  <r>
    <s v="Sexy Woman"/>
    <s v="Woman"/>
    <s v="Clothing"/>
    <s v="Dress"/>
    <s v="Italy"/>
    <s v="P613201"/>
    <s v="A975"/>
    <s v=" "/>
    <s v="ALL"/>
    <s v="Nero"/>
    <s v="S"/>
    <s v=" "/>
    <n v="61"/>
    <s v=" "/>
    <n v="9.8000000000000007"/>
    <n v="44"/>
    <n v="112"/>
    <s v="95% Polyester - 5% Spandex"/>
    <s v="MADE IN ITALY: sleeveless, no closure, multipockets, unlined."/>
    <s v="340000032174"/>
    <n v="597.80000000000007"/>
    <n v="2684"/>
    <n v="6832"/>
  </r>
  <r>
    <s v="Sexy Woman"/>
    <s v="Woman"/>
    <s v="Clothing"/>
    <s v="Dress"/>
    <s v="Italy"/>
    <s v="P615216"/>
    <s v="A976"/>
    <s v=" "/>
    <s v="FW"/>
    <s v="Multicolore"/>
    <s v="S"/>
    <n v="3"/>
    <n v="3"/>
    <s v=" "/>
    <n v="9.8000000000000007"/>
    <n v="28"/>
    <n v="71"/>
    <s v="100% VISCOSE"/>
    <s v="MADE IN ITALY: no closure, long sleeve, unlined, designer motif,  wash at 30°."/>
    <s v="340000034541"/>
    <n v="29.400000000000002"/>
    <n v="84"/>
    <n v="213"/>
  </r>
  <r>
    <s v="Sexy Woman"/>
    <s v="Woman"/>
    <s v="Clothing"/>
    <s v="Dress"/>
    <s v="Italy"/>
    <s v="P613223"/>
    <s v="A977"/>
    <s v=" "/>
    <s v="FW"/>
    <s v="Nero"/>
    <s v="S"/>
    <n v="18"/>
    <n v="8"/>
    <s v=" "/>
    <n v="9.8000000000000007"/>
    <n v="33"/>
    <n v="83"/>
    <s v="78% Polyester - 19% Viscose - 3% Elastan"/>
    <s v="MADE IN ITALY: solid color, no pockets, unlined, long sleeve, designer motif."/>
    <s v="340000032183"/>
    <n v="78.400000000000006"/>
    <n v="264"/>
    <n v="664"/>
  </r>
  <r>
    <s v="Sexy Woman"/>
    <s v="Woman"/>
    <s v="Clothing"/>
    <s v="Dress"/>
    <s v="Italy"/>
    <s v="P613223"/>
    <s v="A977"/>
    <s v=" "/>
    <s v="FW"/>
    <s v="Nero"/>
    <s v="M"/>
    <s v=" "/>
    <n v="10"/>
    <s v=" "/>
    <n v="9.8000000000000007"/>
    <n v="33"/>
    <n v="83"/>
    <s v="78% Polyester - 19% Viscose - 3% Elastan"/>
    <s v="MADE IN ITALY: solid color, no pockets, unlined, long sleeve, designer motif."/>
    <s v="340000032184"/>
    <n v="98"/>
    <n v="330"/>
    <n v="830"/>
  </r>
  <r>
    <s v="Sexy Woman"/>
    <s v="Woman"/>
    <s v="Clothing"/>
    <s v="Dress"/>
    <s v="Italy"/>
    <s v="P613205"/>
    <s v="A978"/>
    <s v=" "/>
    <s v="FW"/>
    <s v="Nero"/>
    <s v="M"/>
    <n v="119"/>
    <n v="45"/>
    <s v=" "/>
    <n v="9.8000000000000007"/>
    <n v="44"/>
    <n v="112"/>
    <s v="95% Polyester - 5% Spandex"/>
    <s v="MADE IN ITALY: bimaterial, long sleeve, no closure, no pockets, unlined."/>
    <s v="340000032193"/>
    <n v="441.00000000000006"/>
    <n v="1980"/>
    <n v="5040"/>
  </r>
  <r>
    <s v="Sexy Woman"/>
    <s v="Woman"/>
    <s v="Clothing"/>
    <s v="Dress"/>
    <s v="Italy"/>
    <s v="P613205"/>
    <s v="A978"/>
    <s v=" "/>
    <s v="FW"/>
    <s v="Nero"/>
    <s v="S"/>
    <s v=" "/>
    <n v="74"/>
    <s v=" "/>
    <n v="9.8000000000000007"/>
    <n v="44"/>
    <n v="112"/>
    <s v="95% Polyester - 5% Spandex"/>
    <s v="MADE IN ITALY: bimaterial, long sleeve, no closure, no pockets, unlined."/>
    <s v="340000032192"/>
    <n v="725.2"/>
    <n v="3256"/>
    <n v="8288"/>
  </r>
  <r>
    <s v="Sexy Woman"/>
    <s v="Woman"/>
    <s v="Clothing"/>
    <s v="Dress"/>
    <s v="Italy"/>
    <s v="P613220"/>
    <s v="A979"/>
    <s v=" "/>
    <s v="FW"/>
    <s v="Multicolore"/>
    <s v="M"/>
    <n v="24"/>
    <n v="9"/>
    <s v=" "/>
    <n v="10.8"/>
    <n v="38"/>
    <n v="96"/>
    <s v="100% VISCOSE"/>
    <s v="MADE IN ITALY: rear closure, zip closing, multipockets, unlined, long sleeve."/>
    <s v="340000032202"/>
    <n v="97.2"/>
    <n v="342"/>
    <n v="864"/>
  </r>
  <r>
    <s v="Sexy Woman"/>
    <s v="Woman"/>
    <s v="Clothing"/>
    <s v="Dress"/>
    <s v="Italy"/>
    <s v="P613220"/>
    <s v="A979"/>
    <s v=" "/>
    <s v="FW"/>
    <s v="Multicolore"/>
    <s v="S"/>
    <s v=" "/>
    <n v="15"/>
    <s v=" "/>
    <n v="10.8"/>
    <n v="38"/>
    <n v="96"/>
    <s v="100% VISCOSE"/>
    <s v="MADE IN ITALY: rear closure, zip closing, multipockets, unlined, long sleeve."/>
    <s v="340000032201"/>
    <n v="162"/>
    <n v="570"/>
    <n v="1440"/>
  </r>
  <r>
    <s v="Sexy Woman"/>
    <s v="Woman"/>
    <s v="Clothing"/>
    <s v="Dress"/>
    <s v="Italy"/>
    <s v="P613208"/>
    <s v="A982"/>
    <s v=" "/>
    <s v="FW"/>
    <s v="Nero"/>
    <s v="T.U."/>
    <n v="19"/>
    <n v="19"/>
    <s v=" "/>
    <n v="10.8"/>
    <n v="36"/>
    <n v="91"/>
    <s v="Fabric 1: 60% Polyester - 34% Viscose - 6% Elastan. Fabric 2: 100% Polyester"/>
    <s v="MADE IN ITALY: bimaterial, no pockets, unlined, long sleeve, designer motif, front closure, buttons closing, belt."/>
    <s v="340000032226"/>
    <n v="205.20000000000002"/>
    <n v="684"/>
    <n v="1729"/>
  </r>
  <r>
    <s v="Sexy Woman"/>
    <s v="Woman"/>
    <s v="Clothing"/>
    <s v="Dress"/>
    <s v="Italy"/>
    <s v="P613203"/>
    <s v="A984"/>
    <s v=" "/>
    <s v="FW"/>
    <s v="Nero"/>
    <s v="S"/>
    <n v="16"/>
    <n v="16"/>
    <s v=" "/>
    <n v="11.8"/>
    <n v="38"/>
    <n v="96"/>
    <s v="95% Polyester - 5% Elastan"/>
    <s v="MADE IN ITALY: bimaterial, long sleeve, rear closure, no pockets, unlined."/>
    <s v="340000032239"/>
    <n v="188.8"/>
    <n v="608"/>
    <n v="1536"/>
  </r>
  <r>
    <s v="Sexy Woman"/>
    <s v="Woman"/>
    <s v="Clothing"/>
    <s v="Dress"/>
    <s v="Italy"/>
    <s v="P613202"/>
    <s v="A985"/>
    <s v=" "/>
    <s v="FW"/>
    <s v="Nero"/>
    <s v="M"/>
    <n v="19"/>
    <n v="5"/>
    <s v=" "/>
    <n v="12.8"/>
    <n v="44"/>
    <n v="112"/>
    <s v="98% Polyester - 2% Elastan"/>
    <s v="MADE IN ITALY: solid color, no pockets, unlined, long sleeve, designer motif."/>
    <s v="340000032249"/>
    <n v="64"/>
    <n v="220"/>
    <n v="560"/>
  </r>
  <r>
    <s v="Sexy Woman"/>
    <s v="Woman"/>
    <s v="Clothing"/>
    <s v="Dress"/>
    <s v="Italy"/>
    <s v="P613202"/>
    <s v="A985"/>
    <s v=" "/>
    <s v="FW"/>
    <s v="Nero"/>
    <s v="S"/>
    <s v=" "/>
    <n v="14"/>
    <s v=" "/>
    <n v="12.8"/>
    <n v="44"/>
    <n v="112"/>
    <s v="98% Polyester - 2% Elastan"/>
    <s v="MADE IN ITALY: solid color, no pockets, unlined, long sleeve, designer motif."/>
    <s v="340000032248"/>
    <n v="179.20000000000002"/>
    <n v="616"/>
    <n v="15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" applyNumberFormats="0" applyBorderFormats="0" applyFontFormats="0" applyPatternFormats="0" applyAlignmentFormats="0" applyWidthHeightFormats="1" dataCaption="Data" updatedVersion="6" showMemberPropertyTips="0" useAutoFormatting="1" colGrandTotals="0" itemPrintTitles="1" createdVersion="6" indent="0" compact="0" compactData="0" gridDropZones="1">
  <location ref="A6:D8" firstHeaderRow="1" firstDataRow="2" firstDataCol="1"/>
  <pivotFields count="23">
    <pivotField compact="0" outline="0" showAll="0"/>
    <pivotField compact="0" outline="0" showAll="0"/>
    <pivotField compact="0" outline="0" showAll="0"/>
    <pivotField compact="0" outline="0" showAll="0"/>
    <pivotField showAll="0"/>
    <pivotField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9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TOT PRICE" fld="20" baseField="0" baseItem="0" numFmtId="164"/>
    <dataField name="TOT WHS" fld="21" baseField="0" baseItem="0" numFmtId="164"/>
    <dataField name="TOT RRP" fld="22" baseField="0" baseItem="0" numFmtId="164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106"/>
  <sheetViews>
    <sheetView tabSelected="1" workbookViewId="0">
      <selection activeCell="A3" sqref="A3:T3"/>
    </sheetView>
  </sheetViews>
  <sheetFormatPr defaultRowHeight="15"/>
  <cols>
    <col min="1" max="7" width="13" customWidth="1"/>
    <col min="8" max="8" width="25" customWidth="1"/>
    <col min="9" max="9" width="9" customWidth="1"/>
    <col min="10" max="10" width="13" customWidth="1"/>
    <col min="11" max="11" width="8" customWidth="1"/>
    <col min="12" max="17" width="13" customWidth="1"/>
    <col min="18" max="18" width="20" customWidth="1"/>
    <col min="19" max="19" width="80" customWidth="1"/>
    <col min="20" max="20" width="13" customWidth="1"/>
    <col min="21" max="23" width="0" hidden="1" customWidth="1"/>
  </cols>
  <sheetData>
    <row r="2" spans="1:23" ht="69.95" customHeight="1"/>
    <row r="3" spans="1:23" s="7" customFormat="1" ht="51.75" customHeight="1">
      <c r="A3" s="16" t="s">
        <v>328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8"/>
    </row>
    <row r="4" spans="1:23" s="6" customFormat="1" ht="18.75" customHeigh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1"/>
    </row>
    <row r="5" spans="1:23" ht="31.5">
      <c r="A5" s="8" t="s">
        <v>311</v>
      </c>
      <c r="B5" s="8" t="s">
        <v>312</v>
      </c>
      <c r="C5" s="8" t="s">
        <v>313</v>
      </c>
      <c r="D5" s="9" t="s">
        <v>314</v>
      </c>
      <c r="E5" s="1" t="s">
        <v>0</v>
      </c>
      <c r="F5" s="1" t="s">
        <v>1</v>
      </c>
      <c r="G5" s="10" t="s">
        <v>315</v>
      </c>
      <c r="H5" s="8" t="s">
        <v>316</v>
      </c>
      <c r="I5" s="8" t="s">
        <v>317</v>
      </c>
      <c r="J5" s="8" t="s">
        <v>318</v>
      </c>
      <c r="K5" s="8" t="s">
        <v>319</v>
      </c>
      <c r="L5" s="8" t="s">
        <v>320</v>
      </c>
      <c r="M5" s="8" t="s">
        <v>321</v>
      </c>
      <c r="N5" s="12" t="s">
        <v>322</v>
      </c>
      <c r="O5" s="14" t="s">
        <v>323</v>
      </c>
      <c r="P5" s="8" t="s">
        <v>324</v>
      </c>
      <c r="Q5" s="8" t="s">
        <v>325</v>
      </c>
      <c r="R5" s="8" t="s">
        <v>326</v>
      </c>
      <c r="S5" s="8" t="s">
        <v>327</v>
      </c>
      <c r="T5" s="1" t="s">
        <v>2</v>
      </c>
      <c r="U5" t="s">
        <v>3</v>
      </c>
      <c r="V5" t="s">
        <v>4</v>
      </c>
      <c r="W5" t="s">
        <v>5</v>
      </c>
    </row>
    <row r="6" spans="1:23" ht="150" customHeight="1">
      <c r="A6" s="2" t="s">
        <v>6</v>
      </c>
      <c r="B6" s="2" t="s">
        <v>7</v>
      </c>
      <c r="C6" s="2" t="s">
        <v>8</v>
      </c>
      <c r="D6" s="2" t="s">
        <v>9</v>
      </c>
      <c r="E6" s="2" t="s">
        <v>10</v>
      </c>
      <c r="F6" s="2" t="s">
        <v>11</v>
      </c>
      <c r="G6" s="11" t="s">
        <v>12</v>
      </c>
      <c r="H6" s="22" t="s">
        <v>13</v>
      </c>
      <c r="I6" s="2" t="s">
        <v>14</v>
      </c>
      <c r="J6" s="2" t="s">
        <v>15</v>
      </c>
      <c r="K6" s="2" t="s">
        <v>16</v>
      </c>
      <c r="L6" s="22">
        <f xml:space="preserve"> SUM(M6:M8)</f>
        <v>46</v>
      </c>
      <c r="M6" s="2">
        <v>2</v>
      </c>
      <c r="N6" s="13" t="s">
        <v>13</v>
      </c>
      <c r="O6" s="15">
        <v>13.8</v>
      </c>
      <c r="P6" s="3">
        <v>44</v>
      </c>
      <c r="Q6" s="3">
        <v>112</v>
      </c>
      <c r="R6" s="22" t="s">
        <v>17</v>
      </c>
      <c r="S6" s="22" t="s">
        <v>18</v>
      </c>
      <c r="T6" s="2" t="s">
        <v>19</v>
      </c>
      <c r="U6" s="3">
        <f t="shared" ref="U6:U37" si="0" xml:space="preserve"> O6*M6</f>
        <v>27.6</v>
      </c>
      <c r="V6" s="3">
        <f t="shared" ref="V6:V37" si="1" xml:space="preserve"> P6*M6</f>
        <v>88</v>
      </c>
      <c r="W6" s="3">
        <f t="shared" ref="W6:W37" si="2" xml:space="preserve"> Q6*M6</f>
        <v>224</v>
      </c>
    </row>
    <row r="7" spans="1:23" ht="15.75">
      <c r="A7" s="2" t="s">
        <v>6</v>
      </c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11" t="s">
        <v>12</v>
      </c>
      <c r="H7" s="22" t="s">
        <v>13</v>
      </c>
      <c r="I7" s="2" t="s">
        <v>14</v>
      </c>
      <c r="J7" s="2" t="s">
        <v>15</v>
      </c>
      <c r="K7" s="2" t="s">
        <v>20</v>
      </c>
      <c r="L7" s="22" t="s">
        <v>13</v>
      </c>
      <c r="M7" s="2">
        <v>21</v>
      </c>
      <c r="N7" s="13" t="s">
        <v>13</v>
      </c>
      <c r="O7" s="15">
        <v>13.8</v>
      </c>
      <c r="P7" s="3">
        <v>44</v>
      </c>
      <c r="Q7" s="3">
        <v>112</v>
      </c>
      <c r="R7" s="22" t="s">
        <v>17</v>
      </c>
      <c r="S7" s="22" t="s">
        <v>18</v>
      </c>
      <c r="T7" s="2" t="s">
        <v>21</v>
      </c>
      <c r="U7" s="3">
        <f t="shared" si="0"/>
        <v>289.8</v>
      </c>
      <c r="V7" s="3">
        <f t="shared" si="1"/>
        <v>924</v>
      </c>
      <c r="W7" s="3">
        <f t="shared" si="2"/>
        <v>2352</v>
      </c>
    </row>
    <row r="8" spans="1:23" ht="15.75">
      <c r="A8" s="2" t="s">
        <v>6</v>
      </c>
      <c r="B8" s="2" t="s">
        <v>7</v>
      </c>
      <c r="C8" s="2" t="s">
        <v>8</v>
      </c>
      <c r="D8" s="2" t="s">
        <v>9</v>
      </c>
      <c r="E8" s="2" t="s">
        <v>10</v>
      </c>
      <c r="F8" s="2" t="s">
        <v>11</v>
      </c>
      <c r="G8" s="11" t="s">
        <v>12</v>
      </c>
      <c r="H8" s="22" t="s">
        <v>13</v>
      </c>
      <c r="I8" s="2" t="s">
        <v>14</v>
      </c>
      <c r="J8" s="2" t="s">
        <v>15</v>
      </c>
      <c r="K8" s="2" t="s">
        <v>22</v>
      </c>
      <c r="L8" s="22" t="s">
        <v>13</v>
      </c>
      <c r="M8" s="2">
        <v>23</v>
      </c>
      <c r="N8" s="13" t="s">
        <v>13</v>
      </c>
      <c r="O8" s="15">
        <v>13.8</v>
      </c>
      <c r="P8" s="3">
        <v>44</v>
      </c>
      <c r="Q8" s="3">
        <v>112</v>
      </c>
      <c r="R8" s="22" t="s">
        <v>17</v>
      </c>
      <c r="S8" s="22" t="s">
        <v>18</v>
      </c>
      <c r="T8" s="2" t="s">
        <v>23</v>
      </c>
      <c r="U8" s="3">
        <f t="shared" si="0"/>
        <v>317.40000000000003</v>
      </c>
      <c r="V8" s="3">
        <f t="shared" si="1"/>
        <v>1012</v>
      </c>
      <c r="W8" s="3">
        <f t="shared" si="2"/>
        <v>2576</v>
      </c>
    </row>
    <row r="9" spans="1:23" ht="150" customHeight="1">
      <c r="A9" s="2" t="s">
        <v>6</v>
      </c>
      <c r="B9" s="2" t="s">
        <v>7</v>
      </c>
      <c r="C9" s="2" t="s">
        <v>8</v>
      </c>
      <c r="D9" s="2" t="s">
        <v>9</v>
      </c>
      <c r="E9" s="2" t="s">
        <v>10</v>
      </c>
      <c r="F9" s="2" t="s">
        <v>24</v>
      </c>
      <c r="G9" s="11" t="s">
        <v>25</v>
      </c>
      <c r="H9" s="22" t="s">
        <v>13</v>
      </c>
      <c r="I9" s="2" t="s">
        <v>26</v>
      </c>
      <c r="J9" s="2" t="s">
        <v>27</v>
      </c>
      <c r="K9" s="2" t="s">
        <v>20</v>
      </c>
      <c r="L9" s="22">
        <f xml:space="preserve"> SUM(M9:M10)</f>
        <v>37</v>
      </c>
      <c r="M9" s="2">
        <v>18</v>
      </c>
      <c r="N9" s="13" t="s">
        <v>13</v>
      </c>
      <c r="O9" s="15">
        <v>13.8</v>
      </c>
      <c r="P9" s="3">
        <v>46</v>
      </c>
      <c r="Q9" s="3">
        <v>117</v>
      </c>
      <c r="R9" s="22" t="s">
        <v>28</v>
      </c>
      <c r="S9" s="22" t="s">
        <v>29</v>
      </c>
      <c r="T9" s="2" t="s">
        <v>30</v>
      </c>
      <c r="U9" s="3">
        <f t="shared" si="0"/>
        <v>248.4</v>
      </c>
      <c r="V9" s="3">
        <f t="shared" si="1"/>
        <v>828</v>
      </c>
      <c r="W9" s="3">
        <f t="shared" si="2"/>
        <v>2106</v>
      </c>
    </row>
    <row r="10" spans="1:23" ht="15.75">
      <c r="A10" s="2" t="s">
        <v>6</v>
      </c>
      <c r="B10" s="2" t="s">
        <v>7</v>
      </c>
      <c r="C10" s="2" t="s">
        <v>8</v>
      </c>
      <c r="D10" s="2" t="s">
        <v>9</v>
      </c>
      <c r="E10" s="2" t="s">
        <v>10</v>
      </c>
      <c r="F10" s="2" t="s">
        <v>24</v>
      </c>
      <c r="G10" s="11" t="s">
        <v>25</v>
      </c>
      <c r="H10" s="22" t="s">
        <v>13</v>
      </c>
      <c r="I10" s="2" t="s">
        <v>26</v>
      </c>
      <c r="J10" s="2" t="s">
        <v>27</v>
      </c>
      <c r="K10" s="2" t="s">
        <v>22</v>
      </c>
      <c r="L10" s="22" t="s">
        <v>13</v>
      </c>
      <c r="M10" s="2">
        <v>19</v>
      </c>
      <c r="N10" s="13" t="s">
        <v>13</v>
      </c>
      <c r="O10" s="15">
        <v>13.8</v>
      </c>
      <c r="P10" s="3">
        <v>46</v>
      </c>
      <c r="Q10" s="3">
        <v>117</v>
      </c>
      <c r="R10" s="22" t="s">
        <v>28</v>
      </c>
      <c r="S10" s="22" t="s">
        <v>29</v>
      </c>
      <c r="T10" s="2" t="s">
        <v>31</v>
      </c>
      <c r="U10" s="3">
        <f t="shared" si="0"/>
        <v>262.2</v>
      </c>
      <c r="V10" s="3">
        <f t="shared" si="1"/>
        <v>874</v>
      </c>
      <c r="W10" s="3">
        <f t="shared" si="2"/>
        <v>2223</v>
      </c>
    </row>
    <row r="11" spans="1:23" ht="150" customHeight="1">
      <c r="A11" s="2" t="s">
        <v>6</v>
      </c>
      <c r="B11" s="2" t="s">
        <v>7</v>
      </c>
      <c r="C11" s="2" t="s">
        <v>8</v>
      </c>
      <c r="D11" s="2" t="s">
        <v>9</v>
      </c>
      <c r="E11" s="2" t="s">
        <v>10</v>
      </c>
      <c r="F11" s="2" t="s">
        <v>32</v>
      </c>
      <c r="G11" s="11" t="s">
        <v>33</v>
      </c>
      <c r="H11" s="22" t="s">
        <v>13</v>
      </c>
      <c r="I11" s="2" t="s">
        <v>14</v>
      </c>
      <c r="J11" s="2" t="s">
        <v>34</v>
      </c>
      <c r="K11" s="2" t="s">
        <v>20</v>
      </c>
      <c r="L11" s="22">
        <f xml:space="preserve"> SUM(M11:M12)</f>
        <v>8</v>
      </c>
      <c r="M11" s="2">
        <v>3</v>
      </c>
      <c r="N11" s="13" t="s">
        <v>13</v>
      </c>
      <c r="O11" s="15">
        <v>17.8</v>
      </c>
      <c r="P11" s="3">
        <v>48</v>
      </c>
      <c r="Q11" s="3">
        <v>122</v>
      </c>
      <c r="R11" s="22" t="s">
        <v>35</v>
      </c>
      <c r="S11" s="22" t="s">
        <v>36</v>
      </c>
      <c r="T11" s="2" t="s">
        <v>37</v>
      </c>
      <c r="U11" s="3">
        <f t="shared" si="0"/>
        <v>53.400000000000006</v>
      </c>
      <c r="V11" s="3">
        <f t="shared" si="1"/>
        <v>144</v>
      </c>
      <c r="W11" s="3">
        <f t="shared" si="2"/>
        <v>366</v>
      </c>
    </row>
    <row r="12" spans="1:23" ht="15.75">
      <c r="A12" s="2" t="s">
        <v>6</v>
      </c>
      <c r="B12" s="2" t="s">
        <v>7</v>
      </c>
      <c r="C12" s="2" t="s">
        <v>8</v>
      </c>
      <c r="D12" s="2" t="s">
        <v>9</v>
      </c>
      <c r="E12" s="2" t="s">
        <v>10</v>
      </c>
      <c r="F12" s="2" t="s">
        <v>32</v>
      </c>
      <c r="G12" s="11" t="s">
        <v>33</v>
      </c>
      <c r="H12" s="22" t="s">
        <v>13</v>
      </c>
      <c r="I12" s="2" t="s">
        <v>14</v>
      </c>
      <c r="J12" s="2" t="s">
        <v>34</v>
      </c>
      <c r="K12" s="2" t="s">
        <v>22</v>
      </c>
      <c r="L12" s="22" t="s">
        <v>13</v>
      </c>
      <c r="M12" s="2">
        <v>5</v>
      </c>
      <c r="N12" s="13" t="s">
        <v>13</v>
      </c>
      <c r="O12" s="15">
        <v>17.8</v>
      </c>
      <c r="P12" s="3">
        <v>48</v>
      </c>
      <c r="Q12" s="3">
        <v>122</v>
      </c>
      <c r="R12" s="22" t="s">
        <v>35</v>
      </c>
      <c r="S12" s="22" t="s">
        <v>36</v>
      </c>
      <c r="T12" s="2" t="s">
        <v>38</v>
      </c>
      <c r="U12" s="3">
        <f t="shared" si="0"/>
        <v>89</v>
      </c>
      <c r="V12" s="3">
        <f t="shared" si="1"/>
        <v>240</v>
      </c>
      <c r="W12" s="3">
        <f t="shared" si="2"/>
        <v>610</v>
      </c>
    </row>
    <row r="13" spans="1:23" ht="150" customHeight="1">
      <c r="A13" s="2" t="s">
        <v>6</v>
      </c>
      <c r="B13" s="2" t="s">
        <v>7</v>
      </c>
      <c r="C13" s="2" t="s">
        <v>8</v>
      </c>
      <c r="D13" s="2" t="s">
        <v>9</v>
      </c>
      <c r="E13" s="2" t="s">
        <v>10</v>
      </c>
      <c r="F13" s="2" t="s">
        <v>39</v>
      </c>
      <c r="G13" s="11" t="s">
        <v>40</v>
      </c>
      <c r="H13" s="22" t="s">
        <v>13</v>
      </c>
      <c r="I13" s="2" t="s">
        <v>14</v>
      </c>
      <c r="J13" s="2" t="s">
        <v>15</v>
      </c>
      <c r="K13" s="2" t="s">
        <v>22</v>
      </c>
      <c r="L13" s="22">
        <f xml:space="preserve"> SUM(M13:M14)</f>
        <v>13</v>
      </c>
      <c r="M13" s="2">
        <v>5</v>
      </c>
      <c r="N13" s="13" t="s">
        <v>13</v>
      </c>
      <c r="O13" s="15">
        <v>15.8</v>
      </c>
      <c r="P13" s="3">
        <v>44</v>
      </c>
      <c r="Q13" s="3">
        <v>112</v>
      </c>
      <c r="R13" s="22" t="s">
        <v>17</v>
      </c>
      <c r="S13" s="22" t="s">
        <v>41</v>
      </c>
      <c r="T13" s="2" t="s">
        <v>42</v>
      </c>
      <c r="U13" s="3">
        <f t="shared" si="0"/>
        <v>79</v>
      </c>
      <c r="V13" s="3">
        <f t="shared" si="1"/>
        <v>220</v>
      </c>
      <c r="W13" s="3">
        <f t="shared" si="2"/>
        <v>560</v>
      </c>
    </row>
    <row r="14" spans="1:23" ht="15.75">
      <c r="A14" s="2" t="s">
        <v>6</v>
      </c>
      <c r="B14" s="2" t="s">
        <v>7</v>
      </c>
      <c r="C14" s="2" t="s">
        <v>8</v>
      </c>
      <c r="D14" s="2" t="s">
        <v>9</v>
      </c>
      <c r="E14" s="2" t="s">
        <v>10</v>
      </c>
      <c r="F14" s="2" t="s">
        <v>39</v>
      </c>
      <c r="G14" s="11" t="s">
        <v>40</v>
      </c>
      <c r="H14" s="22" t="s">
        <v>13</v>
      </c>
      <c r="I14" s="2" t="s">
        <v>14</v>
      </c>
      <c r="J14" s="2" t="s">
        <v>15</v>
      </c>
      <c r="K14" s="2" t="s">
        <v>20</v>
      </c>
      <c r="L14" s="22" t="s">
        <v>13</v>
      </c>
      <c r="M14" s="2">
        <v>8</v>
      </c>
      <c r="N14" s="13" t="s">
        <v>13</v>
      </c>
      <c r="O14" s="15">
        <v>15.8</v>
      </c>
      <c r="P14" s="3">
        <v>44</v>
      </c>
      <c r="Q14" s="3">
        <v>112</v>
      </c>
      <c r="R14" s="22" t="s">
        <v>17</v>
      </c>
      <c r="S14" s="22" t="s">
        <v>41</v>
      </c>
      <c r="T14" s="2" t="s">
        <v>43</v>
      </c>
      <c r="U14" s="3">
        <f t="shared" si="0"/>
        <v>126.4</v>
      </c>
      <c r="V14" s="3">
        <f t="shared" si="1"/>
        <v>352</v>
      </c>
      <c r="W14" s="3">
        <f t="shared" si="2"/>
        <v>896</v>
      </c>
    </row>
    <row r="15" spans="1:23" ht="150" customHeight="1">
      <c r="A15" s="2" t="s">
        <v>6</v>
      </c>
      <c r="B15" s="2" t="s">
        <v>7</v>
      </c>
      <c r="C15" s="2" t="s">
        <v>8</v>
      </c>
      <c r="D15" s="2" t="s">
        <v>9</v>
      </c>
      <c r="E15" s="2" t="s">
        <v>10</v>
      </c>
      <c r="F15" s="2" t="s">
        <v>44</v>
      </c>
      <c r="G15" s="11" t="s">
        <v>45</v>
      </c>
      <c r="H15" s="22" t="s">
        <v>13</v>
      </c>
      <c r="I15" s="2" t="s">
        <v>14</v>
      </c>
      <c r="J15" s="2" t="s">
        <v>15</v>
      </c>
      <c r="K15" s="2" t="s">
        <v>20</v>
      </c>
      <c r="L15" s="22">
        <f xml:space="preserve"> SUM(M15:M16)</f>
        <v>51</v>
      </c>
      <c r="M15" s="2">
        <v>22</v>
      </c>
      <c r="N15" s="13" t="s">
        <v>13</v>
      </c>
      <c r="O15" s="15">
        <v>16.8</v>
      </c>
      <c r="P15" s="3">
        <v>54</v>
      </c>
      <c r="Q15" s="3">
        <v>137</v>
      </c>
      <c r="R15" s="22" t="s">
        <v>46</v>
      </c>
      <c r="S15" s="22" t="s">
        <v>47</v>
      </c>
      <c r="T15" s="2" t="s">
        <v>48</v>
      </c>
      <c r="U15" s="3">
        <f t="shared" si="0"/>
        <v>369.6</v>
      </c>
      <c r="V15" s="3">
        <f t="shared" si="1"/>
        <v>1188</v>
      </c>
      <c r="W15" s="3">
        <f t="shared" si="2"/>
        <v>3014</v>
      </c>
    </row>
    <row r="16" spans="1:23" ht="15.75">
      <c r="A16" s="2" t="s">
        <v>6</v>
      </c>
      <c r="B16" s="2" t="s">
        <v>7</v>
      </c>
      <c r="C16" s="2" t="s">
        <v>8</v>
      </c>
      <c r="D16" s="2" t="s">
        <v>9</v>
      </c>
      <c r="E16" s="2" t="s">
        <v>10</v>
      </c>
      <c r="F16" s="2" t="s">
        <v>44</v>
      </c>
      <c r="G16" s="11" t="s">
        <v>45</v>
      </c>
      <c r="H16" s="22" t="s">
        <v>13</v>
      </c>
      <c r="I16" s="2" t="s">
        <v>14</v>
      </c>
      <c r="J16" s="2" t="s">
        <v>15</v>
      </c>
      <c r="K16" s="2" t="s">
        <v>22</v>
      </c>
      <c r="L16" s="22" t="s">
        <v>13</v>
      </c>
      <c r="M16" s="2">
        <v>29</v>
      </c>
      <c r="N16" s="13" t="s">
        <v>13</v>
      </c>
      <c r="O16" s="15">
        <v>16.8</v>
      </c>
      <c r="P16" s="3">
        <v>54</v>
      </c>
      <c r="Q16" s="3">
        <v>137</v>
      </c>
      <c r="R16" s="22" t="s">
        <v>46</v>
      </c>
      <c r="S16" s="22" t="s">
        <v>47</v>
      </c>
      <c r="T16" s="2" t="s">
        <v>49</v>
      </c>
      <c r="U16" s="3">
        <f t="shared" si="0"/>
        <v>487.20000000000005</v>
      </c>
      <c r="V16" s="3">
        <f t="shared" si="1"/>
        <v>1566</v>
      </c>
      <c r="W16" s="3">
        <f t="shared" si="2"/>
        <v>3973</v>
      </c>
    </row>
    <row r="17" spans="1:23" ht="150" customHeight="1">
      <c r="A17" s="2" t="s">
        <v>6</v>
      </c>
      <c r="B17" s="2" t="s">
        <v>7</v>
      </c>
      <c r="C17" s="2" t="s">
        <v>8</v>
      </c>
      <c r="D17" s="2" t="s">
        <v>9</v>
      </c>
      <c r="E17" s="2" t="s">
        <v>10</v>
      </c>
      <c r="F17" s="2" t="s">
        <v>50</v>
      </c>
      <c r="G17" s="11" t="s">
        <v>51</v>
      </c>
      <c r="H17" s="22" t="s">
        <v>13</v>
      </c>
      <c r="I17" s="2" t="s">
        <v>26</v>
      </c>
      <c r="J17" s="2" t="s">
        <v>15</v>
      </c>
      <c r="K17" s="2" t="s">
        <v>22</v>
      </c>
      <c r="L17" s="22">
        <f xml:space="preserve"> SUM(M17:M18)</f>
        <v>30</v>
      </c>
      <c r="M17" s="2">
        <v>12</v>
      </c>
      <c r="N17" s="13" t="s">
        <v>13</v>
      </c>
      <c r="O17" s="15">
        <v>12.8</v>
      </c>
      <c r="P17" s="3">
        <v>40</v>
      </c>
      <c r="Q17" s="3">
        <v>99</v>
      </c>
      <c r="R17" s="22" t="s">
        <v>52</v>
      </c>
      <c r="S17" s="22" t="s">
        <v>53</v>
      </c>
      <c r="T17" s="2" t="s">
        <v>54</v>
      </c>
      <c r="U17" s="3">
        <f t="shared" si="0"/>
        <v>153.60000000000002</v>
      </c>
      <c r="V17" s="3">
        <f t="shared" si="1"/>
        <v>480</v>
      </c>
      <c r="W17" s="3">
        <f t="shared" si="2"/>
        <v>1188</v>
      </c>
    </row>
    <row r="18" spans="1:23" ht="15.75">
      <c r="A18" s="2" t="s">
        <v>6</v>
      </c>
      <c r="B18" s="2" t="s">
        <v>7</v>
      </c>
      <c r="C18" s="2" t="s">
        <v>8</v>
      </c>
      <c r="D18" s="2" t="s">
        <v>9</v>
      </c>
      <c r="E18" s="2" t="s">
        <v>10</v>
      </c>
      <c r="F18" s="2" t="s">
        <v>50</v>
      </c>
      <c r="G18" s="11" t="s">
        <v>51</v>
      </c>
      <c r="H18" s="22" t="s">
        <v>13</v>
      </c>
      <c r="I18" s="2" t="s">
        <v>26</v>
      </c>
      <c r="J18" s="2" t="s">
        <v>15</v>
      </c>
      <c r="K18" s="2" t="s">
        <v>20</v>
      </c>
      <c r="L18" s="22" t="s">
        <v>13</v>
      </c>
      <c r="M18" s="2">
        <v>18</v>
      </c>
      <c r="N18" s="13" t="s">
        <v>13</v>
      </c>
      <c r="O18" s="15">
        <v>12.8</v>
      </c>
      <c r="P18" s="3">
        <v>40</v>
      </c>
      <c r="Q18" s="3">
        <v>99</v>
      </c>
      <c r="R18" s="22" t="s">
        <v>52</v>
      </c>
      <c r="S18" s="22" t="s">
        <v>53</v>
      </c>
      <c r="T18" s="2" t="s">
        <v>55</v>
      </c>
      <c r="U18" s="3">
        <f t="shared" si="0"/>
        <v>230.4</v>
      </c>
      <c r="V18" s="3">
        <f t="shared" si="1"/>
        <v>720</v>
      </c>
      <c r="W18" s="3">
        <f t="shared" si="2"/>
        <v>1782</v>
      </c>
    </row>
    <row r="19" spans="1:23" ht="150" customHeight="1">
      <c r="A19" s="2" t="s">
        <v>6</v>
      </c>
      <c r="B19" s="2" t="s">
        <v>7</v>
      </c>
      <c r="C19" s="2" t="s">
        <v>8</v>
      </c>
      <c r="D19" s="2" t="s">
        <v>9</v>
      </c>
      <c r="E19" s="2" t="s">
        <v>10</v>
      </c>
      <c r="F19" s="2" t="s">
        <v>56</v>
      </c>
      <c r="G19" s="11" t="s">
        <v>57</v>
      </c>
      <c r="H19" s="22" t="s">
        <v>13</v>
      </c>
      <c r="I19" s="2" t="s">
        <v>14</v>
      </c>
      <c r="J19" s="2" t="s">
        <v>15</v>
      </c>
      <c r="K19" s="2" t="s">
        <v>22</v>
      </c>
      <c r="L19" s="22">
        <f xml:space="preserve"> SUM(M19:M20)</f>
        <v>67</v>
      </c>
      <c r="M19" s="2">
        <v>30</v>
      </c>
      <c r="N19" s="13" t="s">
        <v>13</v>
      </c>
      <c r="O19" s="15">
        <v>19.8</v>
      </c>
      <c r="P19" s="3">
        <v>66</v>
      </c>
      <c r="Q19" s="3">
        <v>167</v>
      </c>
      <c r="R19" s="22" t="s">
        <v>46</v>
      </c>
      <c r="S19" s="22" t="s">
        <v>58</v>
      </c>
      <c r="T19" s="2" t="s">
        <v>59</v>
      </c>
      <c r="U19" s="3">
        <f t="shared" si="0"/>
        <v>594</v>
      </c>
      <c r="V19" s="3">
        <f t="shared" si="1"/>
        <v>1980</v>
      </c>
      <c r="W19" s="3">
        <f t="shared" si="2"/>
        <v>5010</v>
      </c>
    </row>
    <row r="20" spans="1:23" ht="15.75">
      <c r="A20" s="2" t="s">
        <v>6</v>
      </c>
      <c r="B20" s="2" t="s">
        <v>7</v>
      </c>
      <c r="C20" s="2" t="s">
        <v>8</v>
      </c>
      <c r="D20" s="2" t="s">
        <v>9</v>
      </c>
      <c r="E20" s="2" t="s">
        <v>10</v>
      </c>
      <c r="F20" s="2" t="s">
        <v>56</v>
      </c>
      <c r="G20" s="11" t="s">
        <v>57</v>
      </c>
      <c r="H20" s="22" t="s">
        <v>13</v>
      </c>
      <c r="I20" s="2" t="s">
        <v>14</v>
      </c>
      <c r="J20" s="2" t="s">
        <v>15</v>
      </c>
      <c r="K20" s="2" t="s">
        <v>20</v>
      </c>
      <c r="L20" s="22" t="s">
        <v>13</v>
      </c>
      <c r="M20" s="2">
        <v>37</v>
      </c>
      <c r="N20" s="13" t="s">
        <v>13</v>
      </c>
      <c r="O20" s="15">
        <v>19.8</v>
      </c>
      <c r="P20" s="3">
        <v>66</v>
      </c>
      <c r="Q20" s="3">
        <v>167</v>
      </c>
      <c r="R20" s="22" t="s">
        <v>46</v>
      </c>
      <c r="S20" s="22" t="s">
        <v>58</v>
      </c>
      <c r="T20" s="2" t="s">
        <v>60</v>
      </c>
      <c r="U20" s="3">
        <f t="shared" si="0"/>
        <v>732.6</v>
      </c>
      <c r="V20" s="3">
        <f t="shared" si="1"/>
        <v>2442</v>
      </c>
      <c r="W20" s="3">
        <f t="shared" si="2"/>
        <v>6179</v>
      </c>
    </row>
    <row r="21" spans="1:23" ht="150" customHeight="1">
      <c r="A21" s="2" t="s">
        <v>6</v>
      </c>
      <c r="B21" s="2" t="s">
        <v>7</v>
      </c>
      <c r="C21" s="2" t="s">
        <v>8</v>
      </c>
      <c r="D21" s="2" t="s">
        <v>9</v>
      </c>
      <c r="E21" s="2" t="s">
        <v>10</v>
      </c>
      <c r="F21" s="2" t="s">
        <v>61</v>
      </c>
      <c r="G21" s="11" t="s">
        <v>62</v>
      </c>
      <c r="H21" s="22" t="s">
        <v>13</v>
      </c>
      <c r="I21" s="2" t="s">
        <v>14</v>
      </c>
      <c r="J21" s="2" t="s">
        <v>15</v>
      </c>
      <c r="K21" s="2" t="s">
        <v>20</v>
      </c>
      <c r="L21" s="22">
        <f xml:space="preserve"> SUM(M21:M22)</f>
        <v>38</v>
      </c>
      <c r="M21" s="2">
        <v>18</v>
      </c>
      <c r="N21" s="13" t="s">
        <v>13</v>
      </c>
      <c r="O21" s="15">
        <v>12.8</v>
      </c>
      <c r="P21" s="3">
        <v>36</v>
      </c>
      <c r="Q21" s="3">
        <v>91</v>
      </c>
      <c r="R21" s="22" t="s">
        <v>63</v>
      </c>
      <c r="S21" s="22" t="s">
        <v>64</v>
      </c>
      <c r="T21" s="2" t="s">
        <v>65</v>
      </c>
      <c r="U21" s="3">
        <f t="shared" si="0"/>
        <v>230.4</v>
      </c>
      <c r="V21" s="3">
        <f t="shared" si="1"/>
        <v>648</v>
      </c>
      <c r="W21" s="3">
        <f t="shared" si="2"/>
        <v>1638</v>
      </c>
    </row>
    <row r="22" spans="1:23" ht="15.75">
      <c r="A22" s="2" t="s">
        <v>6</v>
      </c>
      <c r="B22" s="2" t="s">
        <v>7</v>
      </c>
      <c r="C22" s="2" t="s">
        <v>8</v>
      </c>
      <c r="D22" s="2" t="s">
        <v>9</v>
      </c>
      <c r="E22" s="2" t="s">
        <v>10</v>
      </c>
      <c r="F22" s="2" t="s">
        <v>61</v>
      </c>
      <c r="G22" s="11" t="s">
        <v>62</v>
      </c>
      <c r="H22" s="22" t="s">
        <v>13</v>
      </c>
      <c r="I22" s="2" t="s">
        <v>14</v>
      </c>
      <c r="J22" s="2" t="s">
        <v>15</v>
      </c>
      <c r="K22" s="2" t="s">
        <v>22</v>
      </c>
      <c r="L22" s="22" t="s">
        <v>13</v>
      </c>
      <c r="M22" s="2">
        <v>20</v>
      </c>
      <c r="N22" s="13" t="s">
        <v>13</v>
      </c>
      <c r="O22" s="15">
        <v>12.8</v>
      </c>
      <c r="P22" s="3">
        <v>36</v>
      </c>
      <c r="Q22" s="3">
        <v>91</v>
      </c>
      <c r="R22" s="22" t="s">
        <v>63</v>
      </c>
      <c r="S22" s="22" t="s">
        <v>64</v>
      </c>
      <c r="T22" s="2" t="s">
        <v>66</v>
      </c>
      <c r="U22" s="3">
        <f t="shared" si="0"/>
        <v>256</v>
      </c>
      <c r="V22" s="3">
        <f t="shared" si="1"/>
        <v>720</v>
      </c>
      <c r="W22" s="3">
        <f t="shared" si="2"/>
        <v>1820</v>
      </c>
    </row>
    <row r="23" spans="1:23" ht="150" customHeight="1">
      <c r="A23" s="2" t="s">
        <v>6</v>
      </c>
      <c r="B23" s="2" t="s">
        <v>7</v>
      </c>
      <c r="C23" s="2" t="s">
        <v>8</v>
      </c>
      <c r="D23" s="2" t="s">
        <v>9</v>
      </c>
      <c r="E23" s="2" t="s">
        <v>10</v>
      </c>
      <c r="F23" s="2" t="s">
        <v>67</v>
      </c>
      <c r="G23" s="11" t="s">
        <v>68</v>
      </c>
      <c r="H23" s="22" t="s">
        <v>13</v>
      </c>
      <c r="I23" s="2" t="s">
        <v>14</v>
      </c>
      <c r="J23" s="2" t="s">
        <v>15</v>
      </c>
      <c r="K23" s="2" t="s">
        <v>16</v>
      </c>
      <c r="L23" s="22">
        <f xml:space="preserve"> SUM(M23:M25)</f>
        <v>61</v>
      </c>
      <c r="M23" s="2">
        <v>3</v>
      </c>
      <c r="N23" s="13" t="s">
        <v>13</v>
      </c>
      <c r="O23" s="15">
        <v>10.8</v>
      </c>
      <c r="P23" s="3">
        <v>36</v>
      </c>
      <c r="Q23" s="3">
        <v>91</v>
      </c>
      <c r="R23" s="22" t="s">
        <v>17</v>
      </c>
      <c r="S23" s="22" t="s">
        <v>18</v>
      </c>
      <c r="T23" s="2" t="s">
        <v>69</v>
      </c>
      <c r="U23" s="3">
        <f t="shared" si="0"/>
        <v>32.400000000000006</v>
      </c>
      <c r="V23" s="3">
        <f t="shared" si="1"/>
        <v>108</v>
      </c>
      <c r="W23" s="3">
        <f t="shared" si="2"/>
        <v>273</v>
      </c>
    </row>
    <row r="24" spans="1:23" ht="15.75">
      <c r="A24" s="2" t="s">
        <v>6</v>
      </c>
      <c r="B24" s="2" t="s">
        <v>7</v>
      </c>
      <c r="C24" s="2" t="s">
        <v>8</v>
      </c>
      <c r="D24" s="2" t="s">
        <v>9</v>
      </c>
      <c r="E24" s="2" t="s">
        <v>10</v>
      </c>
      <c r="F24" s="2" t="s">
        <v>67</v>
      </c>
      <c r="G24" s="11" t="s">
        <v>68</v>
      </c>
      <c r="H24" s="22" t="s">
        <v>13</v>
      </c>
      <c r="I24" s="2" t="s">
        <v>14</v>
      </c>
      <c r="J24" s="2" t="s">
        <v>15</v>
      </c>
      <c r="K24" s="2" t="s">
        <v>22</v>
      </c>
      <c r="L24" s="22" t="s">
        <v>13</v>
      </c>
      <c r="M24" s="2">
        <v>29</v>
      </c>
      <c r="N24" s="13" t="s">
        <v>13</v>
      </c>
      <c r="O24" s="15">
        <v>10.8</v>
      </c>
      <c r="P24" s="3">
        <v>36</v>
      </c>
      <c r="Q24" s="3">
        <v>91</v>
      </c>
      <c r="R24" s="22" t="s">
        <v>17</v>
      </c>
      <c r="S24" s="22" t="s">
        <v>18</v>
      </c>
      <c r="T24" s="2" t="s">
        <v>70</v>
      </c>
      <c r="U24" s="3">
        <f t="shared" si="0"/>
        <v>313.20000000000005</v>
      </c>
      <c r="V24" s="3">
        <f t="shared" si="1"/>
        <v>1044</v>
      </c>
      <c r="W24" s="3">
        <f t="shared" si="2"/>
        <v>2639</v>
      </c>
    </row>
    <row r="25" spans="1:23" ht="15.75">
      <c r="A25" s="2" t="s">
        <v>6</v>
      </c>
      <c r="B25" s="2" t="s">
        <v>7</v>
      </c>
      <c r="C25" s="2" t="s">
        <v>8</v>
      </c>
      <c r="D25" s="2" t="s">
        <v>9</v>
      </c>
      <c r="E25" s="2" t="s">
        <v>10</v>
      </c>
      <c r="F25" s="2" t="s">
        <v>67</v>
      </c>
      <c r="G25" s="11" t="s">
        <v>68</v>
      </c>
      <c r="H25" s="22" t="s">
        <v>13</v>
      </c>
      <c r="I25" s="2" t="s">
        <v>14</v>
      </c>
      <c r="J25" s="2" t="s">
        <v>15</v>
      </c>
      <c r="K25" s="2" t="s">
        <v>20</v>
      </c>
      <c r="L25" s="22" t="s">
        <v>13</v>
      </c>
      <c r="M25" s="2">
        <v>29</v>
      </c>
      <c r="N25" s="13" t="s">
        <v>13</v>
      </c>
      <c r="O25" s="15">
        <v>10.8</v>
      </c>
      <c r="P25" s="3">
        <v>36</v>
      </c>
      <c r="Q25" s="3">
        <v>91</v>
      </c>
      <c r="R25" s="22" t="s">
        <v>17</v>
      </c>
      <c r="S25" s="22" t="s">
        <v>18</v>
      </c>
      <c r="T25" s="2" t="s">
        <v>71</v>
      </c>
      <c r="U25" s="3">
        <f t="shared" si="0"/>
        <v>313.20000000000005</v>
      </c>
      <c r="V25" s="3">
        <f t="shared" si="1"/>
        <v>1044</v>
      </c>
      <c r="W25" s="3">
        <f t="shared" si="2"/>
        <v>2639</v>
      </c>
    </row>
    <row r="26" spans="1:23" ht="150" customHeight="1">
      <c r="A26" s="2" t="s">
        <v>6</v>
      </c>
      <c r="B26" s="2" t="s">
        <v>7</v>
      </c>
      <c r="C26" s="2" t="s">
        <v>8</v>
      </c>
      <c r="D26" s="2" t="s">
        <v>9</v>
      </c>
      <c r="E26" s="2" t="s">
        <v>10</v>
      </c>
      <c r="F26" s="2" t="s">
        <v>72</v>
      </c>
      <c r="G26" s="11" t="s">
        <v>73</v>
      </c>
      <c r="H26" s="22" t="s">
        <v>13</v>
      </c>
      <c r="I26" s="2" t="s">
        <v>14</v>
      </c>
      <c r="J26" s="2" t="s">
        <v>15</v>
      </c>
      <c r="K26" s="2" t="s">
        <v>22</v>
      </c>
      <c r="L26" s="22">
        <f xml:space="preserve"> SUM(M26:M27)</f>
        <v>54</v>
      </c>
      <c r="M26" s="2">
        <v>22</v>
      </c>
      <c r="N26" s="13" t="s">
        <v>13</v>
      </c>
      <c r="O26" s="15">
        <v>9.8000000000000007</v>
      </c>
      <c r="P26" s="3">
        <v>33</v>
      </c>
      <c r="Q26" s="3">
        <v>83</v>
      </c>
      <c r="R26" s="22" t="s">
        <v>74</v>
      </c>
      <c r="S26" s="22" t="s">
        <v>75</v>
      </c>
      <c r="T26" s="2" t="s">
        <v>76</v>
      </c>
      <c r="U26" s="3">
        <f t="shared" si="0"/>
        <v>215.60000000000002</v>
      </c>
      <c r="V26" s="3">
        <f t="shared" si="1"/>
        <v>726</v>
      </c>
      <c r="W26" s="3">
        <f t="shared" si="2"/>
        <v>1826</v>
      </c>
    </row>
    <row r="27" spans="1:23" ht="15.75">
      <c r="A27" s="2" t="s">
        <v>6</v>
      </c>
      <c r="B27" s="2" t="s">
        <v>7</v>
      </c>
      <c r="C27" s="2" t="s">
        <v>8</v>
      </c>
      <c r="D27" s="2" t="s">
        <v>9</v>
      </c>
      <c r="E27" s="2" t="s">
        <v>10</v>
      </c>
      <c r="F27" s="2" t="s">
        <v>72</v>
      </c>
      <c r="G27" s="11" t="s">
        <v>73</v>
      </c>
      <c r="H27" s="22" t="s">
        <v>13</v>
      </c>
      <c r="I27" s="2" t="s">
        <v>14</v>
      </c>
      <c r="J27" s="2" t="s">
        <v>15</v>
      </c>
      <c r="K27" s="2" t="s">
        <v>20</v>
      </c>
      <c r="L27" s="22" t="s">
        <v>13</v>
      </c>
      <c r="M27" s="2">
        <v>32</v>
      </c>
      <c r="N27" s="13" t="s">
        <v>13</v>
      </c>
      <c r="O27" s="15">
        <v>9.8000000000000007</v>
      </c>
      <c r="P27" s="3">
        <v>33</v>
      </c>
      <c r="Q27" s="3">
        <v>83</v>
      </c>
      <c r="R27" s="22" t="s">
        <v>74</v>
      </c>
      <c r="S27" s="22" t="s">
        <v>75</v>
      </c>
      <c r="T27" s="2" t="s">
        <v>77</v>
      </c>
      <c r="U27" s="3">
        <f t="shared" si="0"/>
        <v>313.60000000000002</v>
      </c>
      <c r="V27" s="3">
        <f t="shared" si="1"/>
        <v>1056</v>
      </c>
      <c r="W27" s="3">
        <f t="shared" si="2"/>
        <v>2656</v>
      </c>
    </row>
    <row r="28" spans="1:23" ht="150" customHeight="1">
      <c r="A28" s="2" t="s">
        <v>6</v>
      </c>
      <c r="B28" s="2" t="s">
        <v>7</v>
      </c>
      <c r="C28" s="2" t="s">
        <v>8</v>
      </c>
      <c r="D28" s="2" t="s">
        <v>9</v>
      </c>
      <c r="E28" s="2" t="s">
        <v>10</v>
      </c>
      <c r="F28" s="2" t="s">
        <v>72</v>
      </c>
      <c r="G28" s="11" t="s">
        <v>78</v>
      </c>
      <c r="H28" s="22" t="s">
        <v>13</v>
      </c>
      <c r="I28" s="2" t="s">
        <v>14</v>
      </c>
      <c r="J28" s="2" t="s">
        <v>27</v>
      </c>
      <c r="K28" s="2" t="s">
        <v>22</v>
      </c>
      <c r="L28" s="22">
        <f xml:space="preserve"> SUM(M28:M29)</f>
        <v>78</v>
      </c>
      <c r="M28" s="2">
        <v>38</v>
      </c>
      <c r="N28" s="13" t="s">
        <v>13</v>
      </c>
      <c r="O28" s="15">
        <v>9.8000000000000007</v>
      </c>
      <c r="P28" s="3">
        <v>33</v>
      </c>
      <c r="Q28" s="3">
        <v>83</v>
      </c>
      <c r="R28" s="22" t="s">
        <v>74</v>
      </c>
      <c r="S28" s="22" t="s">
        <v>75</v>
      </c>
      <c r="T28" s="2" t="s">
        <v>79</v>
      </c>
      <c r="U28" s="3">
        <f t="shared" si="0"/>
        <v>372.40000000000003</v>
      </c>
      <c r="V28" s="3">
        <f t="shared" si="1"/>
        <v>1254</v>
      </c>
      <c r="W28" s="3">
        <f t="shared" si="2"/>
        <v>3154</v>
      </c>
    </row>
    <row r="29" spans="1:23" ht="15.75">
      <c r="A29" s="2" t="s">
        <v>6</v>
      </c>
      <c r="B29" s="2" t="s">
        <v>7</v>
      </c>
      <c r="C29" s="2" t="s">
        <v>8</v>
      </c>
      <c r="D29" s="2" t="s">
        <v>9</v>
      </c>
      <c r="E29" s="2" t="s">
        <v>10</v>
      </c>
      <c r="F29" s="2" t="s">
        <v>72</v>
      </c>
      <c r="G29" s="11" t="s">
        <v>78</v>
      </c>
      <c r="H29" s="22" t="s">
        <v>13</v>
      </c>
      <c r="I29" s="2" t="s">
        <v>14</v>
      </c>
      <c r="J29" s="2" t="s">
        <v>27</v>
      </c>
      <c r="K29" s="2" t="s">
        <v>20</v>
      </c>
      <c r="L29" s="22" t="s">
        <v>13</v>
      </c>
      <c r="M29" s="2">
        <v>40</v>
      </c>
      <c r="N29" s="13" t="s">
        <v>13</v>
      </c>
      <c r="O29" s="15">
        <v>9.8000000000000007</v>
      </c>
      <c r="P29" s="3">
        <v>33</v>
      </c>
      <c r="Q29" s="3">
        <v>83</v>
      </c>
      <c r="R29" s="22" t="s">
        <v>74</v>
      </c>
      <c r="S29" s="22" t="s">
        <v>75</v>
      </c>
      <c r="T29" s="2" t="s">
        <v>80</v>
      </c>
      <c r="U29" s="3">
        <f t="shared" si="0"/>
        <v>392</v>
      </c>
      <c r="V29" s="3">
        <f t="shared" si="1"/>
        <v>1320</v>
      </c>
      <c r="W29" s="3">
        <f t="shared" si="2"/>
        <v>3320</v>
      </c>
    </row>
    <row r="30" spans="1:23" ht="150" customHeight="1">
      <c r="A30" s="2" t="s">
        <v>6</v>
      </c>
      <c r="B30" s="2" t="s">
        <v>7</v>
      </c>
      <c r="C30" s="2" t="s">
        <v>8</v>
      </c>
      <c r="D30" s="2" t="s">
        <v>9</v>
      </c>
      <c r="E30" s="2" t="s">
        <v>10</v>
      </c>
      <c r="F30" s="2" t="s">
        <v>81</v>
      </c>
      <c r="G30" s="11" t="s">
        <v>82</v>
      </c>
      <c r="H30" s="22" t="s">
        <v>13</v>
      </c>
      <c r="I30" s="2" t="s">
        <v>26</v>
      </c>
      <c r="J30" s="2" t="s">
        <v>15</v>
      </c>
      <c r="K30" s="2" t="s">
        <v>16</v>
      </c>
      <c r="L30" s="22">
        <f xml:space="preserve"> SUM(M30:M32)</f>
        <v>62</v>
      </c>
      <c r="M30" s="2">
        <v>8</v>
      </c>
      <c r="N30" s="13" t="s">
        <v>13</v>
      </c>
      <c r="O30" s="15">
        <v>10.8</v>
      </c>
      <c r="P30" s="3">
        <v>36</v>
      </c>
      <c r="Q30" s="3">
        <v>91</v>
      </c>
      <c r="R30" s="22" t="s">
        <v>52</v>
      </c>
      <c r="S30" s="22" t="s">
        <v>18</v>
      </c>
      <c r="T30" s="2" t="s">
        <v>83</v>
      </c>
      <c r="U30" s="3">
        <f t="shared" si="0"/>
        <v>86.4</v>
      </c>
      <c r="V30" s="3">
        <f t="shared" si="1"/>
        <v>288</v>
      </c>
      <c r="W30" s="3">
        <f t="shared" si="2"/>
        <v>728</v>
      </c>
    </row>
    <row r="31" spans="1:23" ht="15.75">
      <c r="A31" s="2" t="s">
        <v>6</v>
      </c>
      <c r="B31" s="2" t="s">
        <v>7</v>
      </c>
      <c r="C31" s="2" t="s">
        <v>8</v>
      </c>
      <c r="D31" s="2" t="s">
        <v>9</v>
      </c>
      <c r="E31" s="2" t="s">
        <v>10</v>
      </c>
      <c r="F31" s="2" t="s">
        <v>81</v>
      </c>
      <c r="G31" s="11" t="s">
        <v>82</v>
      </c>
      <c r="H31" s="22" t="s">
        <v>13</v>
      </c>
      <c r="I31" s="2" t="s">
        <v>26</v>
      </c>
      <c r="J31" s="2" t="s">
        <v>15</v>
      </c>
      <c r="K31" s="2" t="s">
        <v>22</v>
      </c>
      <c r="L31" s="22" t="s">
        <v>13</v>
      </c>
      <c r="M31" s="2">
        <v>25</v>
      </c>
      <c r="N31" s="13" t="s">
        <v>13</v>
      </c>
      <c r="O31" s="15">
        <v>10.8</v>
      </c>
      <c r="P31" s="3">
        <v>36</v>
      </c>
      <c r="Q31" s="3">
        <v>91</v>
      </c>
      <c r="R31" s="22" t="s">
        <v>52</v>
      </c>
      <c r="S31" s="22" t="s">
        <v>18</v>
      </c>
      <c r="T31" s="2" t="s">
        <v>84</v>
      </c>
      <c r="U31" s="3">
        <f t="shared" si="0"/>
        <v>270</v>
      </c>
      <c r="V31" s="3">
        <f t="shared" si="1"/>
        <v>900</v>
      </c>
      <c r="W31" s="3">
        <f t="shared" si="2"/>
        <v>2275</v>
      </c>
    </row>
    <row r="32" spans="1:23" ht="15.75">
      <c r="A32" s="2" t="s">
        <v>6</v>
      </c>
      <c r="B32" s="2" t="s">
        <v>7</v>
      </c>
      <c r="C32" s="2" t="s">
        <v>8</v>
      </c>
      <c r="D32" s="2" t="s">
        <v>9</v>
      </c>
      <c r="E32" s="2" t="s">
        <v>10</v>
      </c>
      <c r="F32" s="2" t="s">
        <v>81</v>
      </c>
      <c r="G32" s="11" t="s">
        <v>82</v>
      </c>
      <c r="H32" s="22" t="s">
        <v>13</v>
      </c>
      <c r="I32" s="2" t="s">
        <v>26</v>
      </c>
      <c r="J32" s="2" t="s">
        <v>15</v>
      </c>
      <c r="K32" s="2" t="s">
        <v>20</v>
      </c>
      <c r="L32" s="22" t="s">
        <v>13</v>
      </c>
      <c r="M32" s="2">
        <v>29</v>
      </c>
      <c r="N32" s="13" t="s">
        <v>13</v>
      </c>
      <c r="O32" s="15">
        <v>10.8</v>
      </c>
      <c r="P32" s="3">
        <v>36</v>
      </c>
      <c r="Q32" s="3">
        <v>91</v>
      </c>
      <c r="R32" s="22" t="s">
        <v>52</v>
      </c>
      <c r="S32" s="22" t="s">
        <v>18</v>
      </c>
      <c r="T32" s="2" t="s">
        <v>85</v>
      </c>
      <c r="U32" s="3">
        <f t="shared" si="0"/>
        <v>313.20000000000005</v>
      </c>
      <c r="V32" s="3">
        <f t="shared" si="1"/>
        <v>1044</v>
      </c>
      <c r="W32" s="3">
        <f t="shared" si="2"/>
        <v>2639</v>
      </c>
    </row>
    <row r="33" spans="1:23" ht="150" customHeight="1">
      <c r="A33" s="2" t="s">
        <v>6</v>
      </c>
      <c r="B33" s="2" t="s">
        <v>7</v>
      </c>
      <c r="C33" s="2" t="s">
        <v>8</v>
      </c>
      <c r="D33" s="2" t="s">
        <v>9</v>
      </c>
      <c r="E33" s="2" t="s">
        <v>10</v>
      </c>
      <c r="F33" s="2" t="s">
        <v>86</v>
      </c>
      <c r="G33" s="11" t="s">
        <v>87</v>
      </c>
      <c r="H33" s="22" t="s">
        <v>13</v>
      </c>
      <c r="I33" s="2" t="s">
        <v>14</v>
      </c>
      <c r="J33" s="2" t="s">
        <v>15</v>
      </c>
      <c r="K33" s="2" t="s">
        <v>20</v>
      </c>
      <c r="L33" s="22">
        <f xml:space="preserve"> SUM(M33:M34)</f>
        <v>91</v>
      </c>
      <c r="M33" s="2">
        <v>45</v>
      </c>
      <c r="N33" s="13" t="s">
        <v>13</v>
      </c>
      <c r="O33" s="15">
        <v>16.8</v>
      </c>
      <c r="P33" s="3">
        <v>60</v>
      </c>
      <c r="Q33" s="3">
        <v>152</v>
      </c>
      <c r="R33" s="22" t="s">
        <v>46</v>
      </c>
      <c r="S33" s="22" t="s">
        <v>88</v>
      </c>
      <c r="T33" s="2" t="s">
        <v>89</v>
      </c>
      <c r="U33" s="3">
        <f t="shared" si="0"/>
        <v>756</v>
      </c>
      <c r="V33" s="3">
        <f t="shared" si="1"/>
        <v>2700</v>
      </c>
      <c r="W33" s="3">
        <f t="shared" si="2"/>
        <v>6840</v>
      </c>
    </row>
    <row r="34" spans="1:23" ht="15.75">
      <c r="A34" s="2" t="s">
        <v>6</v>
      </c>
      <c r="B34" s="2" t="s">
        <v>7</v>
      </c>
      <c r="C34" s="2" t="s">
        <v>8</v>
      </c>
      <c r="D34" s="2" t="s">
        <v>9</v>
      </c>
      <c r="E34" s="2" t="s">
        <v>10</v>
      </c>
      <c r="F34" s="2" t="s">
        <v>86</v>
      </c>
      <c r="G34" s="11" t="s">
        <v>87</v>
      </c>
      <c r="H34" s="22" t="s">
        <v>13</v>
      </c>
      <c r="I34" s="2" t="s">
        <v>14</v>
      </c>
      <c r="J34" s="2" t="s">
        <v>15</v>
      </c>
      <c r="K34" s="2" t="s">
        <v>22</v>
      </c>
      <c r="L34" s="22" t="s">
        <v>13</v>
      </c>
      <c r="M34" s="2">
        <v>46</v>
      </c>
      <c r="N34" s="13" t="s">
        <v>13</v>
      </c>
      <c r="O34" s="15">
        <v>16.8</v>
      </c>
      <c r="P34" s="3">
        <v>60</v>
      </c>
      <c r="Q34" s="3">
        <v>152</v>
      </c>
      <c r="R34" s="22" t="s">
        <v>46</v>
      </c>
      <c r="S34" s="22" t="s">
        <v>88</v>
      </c>
      <c r="T34" s="2" t="s">
        <v>90</v>
      </c>
      <c r="U34" s="3">
        <f t="shared" si="0"/>
        <v>772.80000000000007</v>
      </c>
      <c r="V34" s="3">
        <f t="shared" si="1"/>
        <v>2760</v>
      </c>
      <c r="W34" s="3">
        <f t="shared" si="2"/>
        <v>6992</v>
      </c>
    </row>
    <row r="35" spans="1:23" ht="150" customHeight="1">
      <c r="A35" s="2" t="s">
        <v>6</v>
      </c>
      <c r="B35" s="2" t="s">
        <v>7</v>
      </c>
      <c r="C35" s="2" t="s">
        <v>8</v>
      </c>
      <c r="D35" s="2" t="s">
        <v>9</v>
      </c>
      <c r="E35" s="2" t="s">
        <v>10</v>
      </c>
      <c r="F35" s="2" t="s">
        <v>91</v>
      </c>
      <c r="G35" s="11" t="s">
        <v>92</v>
      </c>
      <c r="H35" s="22" t="s">
        <v>13</v>
      </c>
      <c r="I35" s="2" t="s">
        <v>14</v>
      </c>
      <c r="J35" s="2" t="s">
        <v>15</v>
      </c>
      <c r="K35" s="2" t="s">
        <v>22</v>
      </c>
      <c r="L35" s="22">
        <f xml:space="preserve"> SUM(M35)</f>
        <v>4</v>
      </c>
      <c r="M35" s="2">
        <v>4</v>
      </c>
      <c r="N35" s="13" t="s">
        <v>13</v>
      </c>
      <c r="O35" s="15">
        <v>23.8</v>
      </c>
      <c r="P35" s="3">
        <v>66</v>
      </c>
      <c r="Q35" s="3">
        <v>167</v>
      </c>
      <c r="R35" s="22" t="s">
        <v>35</v>
      </c>
      <c r="S35" s="22" t="s">
        <v>93</v>
      </c>
      <c r="T35" s="2" t="s">
        <v>94</v>
      </c>
      <c r="U35" s="3">
        <f t="shared" si="0"/>
        <v>95.2</v>
      </c>
      <c r="V35" s="3">
        <f t="shared" si="1"/>
        <v>264</v>
      </c>
      <c r="W35" s="3">
        <f t="shared" si="2"/>
        <v>668</v>
      </c>
    </row>
    <row r="36" spans="1:23" ht="150" customHeight="1">
      <c r="A36" s="2" t="s">
        <v>6</v>
      </c>
      <c r="B36" s="2" t="s">
        <v>7</v>
      </c>
      <c r="C36" s="2" t="s">
        <v>8</v>
      </c>
      <c r="D36" s="2" t="s">
        <v>95</v>
      </c>
      <c r="E36" s="2" t="s">
        <v>10</v>
      </c>
      <c r="F36" s="2" t="s">
        <v>96</v>
      </c>
      <c r="G36" s="11" t="s">
        <v>97</v>
      </c>
      <c r="H36" s="22" t="s">
        <v>13</v>
      </c>
      <c r="I36" s="2" t="s">
        <v>26</v>
      </c>
      <c r="J36" s="2" t="s">
        <v>15</v>
      </c>
      <c r="K36" s="2" t="s">
        <v>20</v>
      </c>
      <c r="L36" s="22">
        <f xml:space="preserve"> SUM(M36:M37)</f>
        <v>34</v>
      </c>
      <c r="M36" s="2">
        <v>16</v>
      </c>
      <c r="N36" s="13" t="s">
        <v>13</v>
      </c>
      <c r="O36" s="15">
        <v>16.8</v>
      </c>
      <c r="P36" s="3">
        <v>54</v>
      </c>
      <c r="Q36" s="3">
        <v>137</v>
      </c>
      <c r="R36" s="22" t="s">
        <v>52</v>
      </c>
      <c r="S36" s="22" t="s">
        <v>98</v>
      </c>
      <c r="T36" s="2" t="s">
        <v>99</v>
      </c>
      <c r="U36" s="3">
        <f t="shared" si="0"/>
        <v>268.8</v>
      </c>
      <c r="V36" s="3">
        <f t="shared" si="1"/>
        <v>864</v>
      </c>
      <c r="W36" s="3">
        <f t="shared" si="2"/>
        <v>2192</v>
      </c>
    </row>
    <row r="37" spans="1:23" ht="15.75">
      <c r="A37" s="2" t="s">
        <v>6</v>
      </c>
      <c r="B37" s="2" t="s">
        <v>7</v>
      </c>
      <c r="C37" s="2" t="s">
        <v>8</v>
      </c>
      <c r="D37" s="2" t="s">
        <v>95</v>
      </c>
      <c r="E37" s="2" t="s">
        <v>10</v>
      </c>
      <c r="F37" s="2" t="s">
        <v>96</v>
      </c>
      <c r="G37" s="11" t="s">
        <v>97</v>
      </c>
      <c r="H37" s="22" t="s">
        <v>13</v>
      </c>
      <c r="I37" s="2" t="s">
        <v>26</v>
      </c>
      <c r="J37" s="2" t="s">
        <v>15</v>
      </c>
      <c r="K37" s="2" t="s">
        <v>22</v>
      </c>
      <c r="L37" s="22" t="s">
        <v>13</v>
      </c>
      <c r="M37" s="2">
        <v>18</v>
      </c>
      <c r="N37" s="13" t="s">
        <v>13</v>
      </c>
      <c r="O37" s="15">
        <v>16.8</v>
      </c>
      <c r="P37" s="3">
        <v>54</v>
      </c>
      <c r="Q37" s="3">
        <v>137</v>
      </c>
      <c r="R37" s="22" t="s">
        <v>52</v>
      </c>
      <c r="S37" s="22" t="s">
        <v>98</v>
      </c>
      <c r="T37" s="2" t="s">
        <v>100</v>
      </c>
      <c r="U37" s="3">
        <f t="shared" si="0"/>
        <v>302.40000000000003</v>
      </c>
      <c r="V37" s="3">
        <f t="shared" si="1"/>
        <v>972</v>
      </c>
      <c r="W37" s="3">
        <f t="shared" si="2"/>
        <v>2466</v>
      </c>
    </row>
    <row r="38" spans="1:23" ht="150" customHeight="1">
      <c r="A38" s="2" t="s">
        <v>6</v>
      </c>
      <c r="B38" s="2" t="s">
        <v>7</v>
      </c>
      <c r="C38" s="2" t="s">
        <v>8</v>
      </c>
      <c r="D38" s="2" t="s">
        <v>9</v>
      </c>
      <c r="E38" s="2" t="s">
        <v>10</v>
      </c>
      <c r="F38" s="2" t="s">
        <v>101</v>
      </c>
      <c r="G38" s="11" t="s">
        <v>102</v>
      </c>
      <c r="H38" s="22" t="s">
        <v>13</v>
      </c>
      <c r="I38" s="2" t="s">
        <v>14</v>
      </c>
      <c r="J38" s="2" t="s">
        <v>15</v>
      </c>
      <c r="K38" s="2" t="s">
        <v>22</v>
      </c>
      <c r="L38" s="22">
        <f xml:space="preserve"> SUM(M38:M39)</f>
        <v>42</v>
      </c>
      <c r="M38" s="2">
        <v>20</v>
      </c>
      <c r="N38" s="13" t="s">
        <v>13</v>
      </c>
      <c r="O38" s="15">
        <v>16.8</v>
      </c>
      <c r="P38" s="3">
        <v>54</v>
      </c>
      <c r="Q38" s="3">
        <v>137</v>
      </c>
      <c r="R38" s="22" t="s">
        <v>46</v>
      </c>
      <c r="S38" s="22" t="s">
        <v>103</v>
      </c>
      <c r="T38" s="2" t="s">
        <v>104</v>
      </c>
      <c r="U38" s="3">
        <f t="shared" ref="U38:U69" si="3" xml:space="preserve"> O38*M38</f>
        <v>336</v>
      </c>
      <c r="V38" s="3">
        <f t="shared" ref="V38:V69" si="4" xml:space="preserve"> P38*M38</f>
        <v>1080</v>
      </c>
      <c r="W38" s="3">
        <f t="shared" ref="W38:W69" si="5" xml:space="preserve"> Q38*M38</f>
        <v>2740</v>
      </c>
    </row>
    <row r="39" spans="1:23" ht="15.75">
      <c r="A39" s="2" t="s">
        <v>6</v>
      </c>
      <c r="B39" s="2" t="s">
        <v>7</v>
      </c>
      <c r="C39" s="2" t="s">
        <v>8</v>
      </c>
      <c r="D39" s="2" t="s">
        <v>9</v>
      </c>
      <c r="E39" s="2" t="s">
        <v>10</v>
      </c>
      <c r="F39" s="2" t="s">
        <v>101</v>
      </c>
      <c r="G39" s="11" t="s">
        <v>102</v>
      </c>
      <c r="H39" s="22" t="s">
        <v>13</v>
      </c>
      <c r="I39" s="2" t="s">
        <v>14</v>
      </c>
      <c r="J39" s="2" t="s">
        <v>15</v>
      </c>
      <c r="K39" s="2" t="s">
        <v>20</v>
      </c>
      <c r="L39" s="22" t="s">
        <v>13</v>
      </c>
      <c r="M39" s="2">
        <v>22</v>
      </c>
      <c r="N39" s="13" t="s">
        <v>13</v>
      </c>
      <c r="O39" s="15">
        <v>16.8</v>
      </c>
      <c r="P39" s="3">
        <v>54</v>
      </c>
      <c r="Q39" s="3">
        <v>137</v>
      </c>
      <c r="R39" s="22" t="s">
        <v>46</v>
      </c>
      <c r="S39" s="22" t="s">
        <v>103</v>
      </c>
      <c r="T39" s="2" t="s">
        <v>105</v>
      </c>
      <c r="U39" s="3">
        <f t="shared" si="3"/>
        <v>369.6</v>
      </c>
      <c r="V39" s="3">
        <f t="shared" si="4"/>
        <v>1188</v>
      </c>
      <c r="W39" s="3">
        <f t="shared" si="5"/>
        <v>3014</v>
      </c>
    </row>
    <row r="40" spans="1:23" ht="150" customHeight="1">
      <c r="A40" s="2" t="s">
        <v>6</v>
      </c>
      <c r="B40" s="2" t="s">
        <v>7</v>
      </c>
      <c r="C40" s="2" t="s">
        <v>8</v>
      </c>
      <c r="D40" s="2" t="s">
        <v>9</v>
      </c>
      <c r="E40" s="2" t="s">
        <v>10</v>
      </c>
      <c r="F40" s="2" t="s">
        <v>101</v>
      </c>
      <c r="G40" s="11" t="s">
        <v>106</v>
      </c>
      <c r="H40" s="22" t="s">
        <v>13</v>
      </c>
      <c r="I40" s="2" t="s">
        <v>14</v>
      </c>
      <c r="J40" s="2" t="s">
        <v>15</v>
      </c>
      <c r="K40" s="2" t="s">
        <v>22</v>
      </c>
      <c r="L40" s="22">
        <f xml:space="preserve"> SUM(M40:M41)</f>
        <v>24</v>
      </c>
      <c r="M40" s="2">
        <v>12</v>
      </c>
      <c r="N40" s="13" t="s">
        <v>13</v>
      </c>
      <c r="O40" s="15">
        <v>16.8</v>
      </c>
      <c r="P40" s="3">
        <v>54</v>
      </c>
      <c r="Q40" s="3">
        <v>137</v>
      </c>
      <c r="R40" s="22" t="s">
        <v>46</v>
      </c>
      <c r="S40" s="22" t="s">
        <v>103</v>
      </c>
      <c r="T40" s="2" t="s">
        <v>107</v>
      </c>
      <c r="U40" s="3">
        <f t="shared" si="3"/>
        <v>201.60000000000002</v>
      </c>
      <c r="V40" s="3">
        <f t="shared" si="4"/>
        <v>648</v>
      </c>
      <c r="W40" s="3">
        <f t="shared" si="5"/>
        <v>1644</v>
      </c>
    </row>
    <row r="41" spans="1:23" ht="15.75">
      <c r="A41" s="2" t="s">
        <v>6</v>
      </c>
      <c r="B41" s="2" t="s">
        <v>7</v>
      </c>
      <c r="C41" s="2" t="s">
        <v>8</v>
      </c>
      <c r="D41" s="2" t="s">
        <v>9</v>
      </c>
      <c r="E41" s="2" t="s">
        <v>10</v>
      </c>
      <c r="F41" s="2" t="s">
        <v>101</v>
      </c>
      <c r="G41" s="11" t="s">
        <v>106</v>
      </c>
      <c r="H41" s="22" t="s">
        <v>13</v>
      </c>
      <c r="I41" s="2" t="s">
        <v>14</v>
      </c>
      <c r="J41" s="2" t="s">
        <v>15</v>
      </c>
      <c r="K41" s="2" t="s">
        <v>20</v>
      </c>
      <c r="L41" s="22" t="s">
        <v>13</v>
      </c>
      <c r="M41" s="2">
        <v>12</v>
      </c>
      <c r="N41" s="13" t="s">
        <v>13</v>
      </c>
      <c r="O41" s="15">
        <v>16.8</v>
      </c>
      <c r="P41" s="3">
        <v>54</v>
      </c>
      <c r="Q41" s="3">
        <v>137</v>
      </c>
      <c r="R41" s="22" t="s">
        <v>46</v>
      </c>
      <c r="S41" s="22" t="s">
        <v>103</v>
      </c>
      <c r="T41" s="2" t="s">
        <v>108</v>
      </c>
      <c r="U41" s="3">
        <f t="shared" si="3"/>
        <v>201.60000000000002</v>
      </c>
      <c r="V41" s="3">
        <f t="shared" si="4"/>
        <v>648</v>
      </c>
      <c r="W41" s="3">
        <f t="shared" si="5"/>
        <v>1644</v>
      </c>
    </row>
    <row r="42" spans="1:23" ht="150" customHeight="1">
      <c r="A42" s="2" t="s">
        <v>6</v>
      </c>
      <c r="B42" s="2" t="s">
        <v>7</v>
      </c>
      <c r="C42" s="2" t="s">
        <v>8</v>
      </c>
      <c r="D42" s="2" t="s">
        <v>9</v>
      </c>
      <c r="E42" s="2" t="s">
        <v>10</v>
      </c>
      <c r="F42" s="2" t="s">
        <v>109</v>
      </c>
      <c r="G42" s="11" t="s">
        <v>110</v>
      </c>
      <c r="H42" s="22" t="s">
        <v>13</v>
      </c>
      <c r="I42" s="2" t="s">
        <v>14</v>
      </c>
      <c r="J42" s="2" t="s">
        <v>15</v>
      </c>
      <c r="K42" s="2" t="s">
        <v>20</v>
      </c>
      <c r="L42" s="22">
        <f xml:space="preserve"> SUM(M42:M43)</f>
        <v>21</v>
      </c>
      <c r="M42" s="2">
        <v>7</v>
      </c>
      <c r="N42" s="13" t="s">
        <v>13</v>
      </c>
      <c r="O42" s="15">
        <v>19.8</v>
      </c>
      <c r="P42" s="3">
        <v>60</v>
      </c>
      <c r="Q42" s="3">
        <v>150</v>
      </c>
      <c r="R42" s="22" t="s">
        <v>111</v>
      </c>
      <c r="S42" s="22" t="s">
        <v>112</v>
      </c>
      <c r="T42" s="2" t="s">
        <v>113</v>
      </c>
      <c r="U42" s="3">
        <f t="shared" si="3"/>
        <v>138.6</v>
      </c>
      <c r="V42" s="3">
        <f t="shared" si="4"/>
        <v>420</v>
      </c>
      <c r="W42" s="3">
        <f t="shared" si="5"/>
        <v>1050</v>
      </c>
    </row>
    <row r="43" spans="1:23" ht="15.75">
      <c r="A43" s="2" t="s">
        <v>6</v>
      </c>
      <c r="B43" s="2" t="s">
        <v>7</v>
      </c>
      <c r="C43" s="2" t="s">
        <v>8</v>
      </c>
      <c r="D43" s="2" t="s">
        <v>9</v>
      </c>
      <c r="E43" s="2" t="s">
        <v>10</v>
      </c>
      <c r="F43" s="2" t="s">
        <v>109</v>
      </c>
      <c r="G43" s="11" t="s">
        <v>110</v>
      </c>
      <c r="H43" s="22" t="s">
        <v>13</v>
      </c>
      <c r="I43" s="2" t="s">
        <v>14</v>
      </c>
      <c r="J43" s="2" t="s">
        <v>15</v>
      </c>
      <c r="K43" s="2" t="s">
        <v>22</v>
      </c>
      <c r="L43" s="22" t="s">
        <v>13</v>
      </c>
      <c r="M43" s="2">
        <v>14</v>
      </c>
      <c r="N43" s="13" t="s">
        <v>13</v>
      </c>
      <c r="O43" s="15">
        <v>19.8</v>
      </c>
      <c r="P43" s="3">
        <v>60</v>
      </c>
      <c r="Q43" s="3">
        <v>150</v>
      </c>
      <c r="R43" s="22" t="s">
        <v>111</v>
      </c>
      <c r="S43" s="22" t="s">
        <v>112</v>
      </c>
      <c r="T43" s="2" t="s">
        <v>114</v>
      </c>
      <c r="U43" s="3">
        <f t="shared" si="3"/>
        <v>277.2</v>
      </c>
      <c r="V43" s="3">
        <f t="shared" si="4"/>
        <v>840</v>
      </c>
      <c r="W43" s="3">
        <f t="shared" si="5"/>
        <v>2100</v>
      </c>
    </row>
    <row r="44" spans="1:23" ht="150" customHeight="1">
      <c r="A44" s="2" t="s">
        <v>6</v>
      </c>
      <c r="B44" s="2" t="s">
        <v>7</v>
      </c>
      <c r="C44" s="2" t="s">
        <v>8</v>
      </c>
      <c r="D44" s="2" t="s">
        <v>9</v>
      </c>
      <c r="E44" s="2" t="s">
        <v>10</v>
      </c>
      <c r="F44" s="2" t="s">
        <v>115</v>
      </c>
      <c r="G44" s="11" t="s">
        <v>116</v>
      </c>
      <c r="H44" s="22" t="s">
        <v>13</v>
      </c>
      <c r="I44" s="2" t="s">
        <v>14</v>
      </c>
      <c r="J44" s="2" t="s">
        <v>15</v>
      </c>
      <c r="K44" s="2" t="s">
        <v>16</v>
      </c>
      <c r="L44" s="22">
        <f xml:space="preserve"> SUM(M44:M46)</f>
        <v>8</v>
      </c>
      <c r="M44" s="2">
        <v>1</v>
      </c>
      <c r="N44" s="13" t="s">
        <v>13</v>
      </c>
      <c r="O44" s="15">
        <v>12.8</v>
      </c>
      <c r="P44" s="3">
        <v>42</v>
      </c>
      <c r="Q44" s="3">
        <v>107</v>
      </c>
      <c r="R44" s="22" t="s">
        <v>117</v>
      </c>
      <c r="S44" s="22" t="s">
        <v>98</v>
      </c>
      <c r="T44" s="2" t="s">
        <v>118</v>
      </c>
      <c r="U44" s="3">
        <f t="shared" si="3"/>
        <v>12.8</v>
      </c>
      <c r="V44" s="3">
        <f t="shared" si="4"/>
        <v>42</v>
      </c>
      <c r="W44" s="3">
        <f t="shared" si="5"/>
        <v>107</v>
      </c>
    </row>
    <row r="45" spans="1:23" ht="15.75">
      <c r="A45" s="2" t="s">
        <v>6</v>
      </c>
      <c r="B45" s="2" t="s">
        <v>7</v>
      </c>
      <c r="C45" s="2" t="s">
        <v>8</v>
      </c>
      <c r="D45" s="2" t="s">
        <v>9</v>
      </c>
      <c r="E45" s="2" t="s">
        <v>10</v>
      </c>
      <c r="F45" s="2" t="s">
        <v>115</v>
      </c>
      <c r="G45" s="11" t="s">
        <v>116</v>
      </c>
      <c r="H45" s="22" t="s">
        <v>13</v>
      </c>
      <c r="I45" s="2" t="s">
        <v>14</v>
      </c>
      <c r="J45" s="2" t="s">
        <v>15</v>
      </c>
      <c r="K45" s="2" t="s">
        <v>22</v>
      </c>
      <c r="L45" s="22" t="s">
        <v>13</v>
      </c>
      <c r="M45" s="2">
        <v>3</v>
      </c>
      <c r="N45" s="13" t="s">
        <v>13</v>
      </c>
      <c r="O45" s="15">
        <v>12.8</v>
      </c>
      <c r="P45" s="3">
        <v>42</v>
      </c>
      <c r="Q45" s="3">
        <v>107</v>
      </c>
      <c r="R45" s="22" t="s">
        <v>117</v>
      </c>
      <c r="S45" s="22" t="s">
        <v>98</v>
      </c>
      <c r="T45" s="2" t="s">
        <v>119</v>
      </c>
      <c r="U45" s="3">
        <f t="shared" si="3"/>
        <v>38.400000000000006</v>
      </c>
      <c r="V45" s="3">
        <f t="shared" si="4"/>
        <v>126</v>
      </c>
      <c r="W45" s="3">
        <f t="shared" si="5"/>
        <v>321</v>
      </c>
    </row>
    <row r="46" spans="1:23" ht="15.75">
      <c r="A46" s="2" t="s">
        <v>6</v>
      </c>
      <c r="B46" s="2" t="s">
        <v>7</v>
      </c>
      <c r="C46" s="2" t="s">
        <v>8</v>
      </c>
      <c r="D46" s="2" t="s">
        <v>9</v>
      </c>
      <c r="E46" s="2" t="s">
        <v>10</v>
      </c>
      <c r="F46" s="2" t="s">
        <v>115</v>
      </c>
      <c r="G46" s="11" t="s">
        <v>116</v>
      </c>
      <c r="H46" s="22" t="s">
        <v>13</v>
      </c>
      <c r="I46" s="2" t="s">
        <v>14</v>
      </c>
      <c r="J46" s="2" t="s">
        <v>15</v>
      </c>
      <c r="K46" s="2" t="s">
        <v>20</v>
      </c>
      <c r="L46" s="22" t="s">
        <v>13</v>
      </c>
      <c r="M46" s="2">
        <v>4</v>
      </c>
      <c r="N46" s="13" t="s">
        <v>13</v>
      </c>
      <c r="O46" s="15">
        <v>12.8</v>
      </c>
      <c r="P46" s="3">
        <v>42</v>
      </c>
      <c r="Q46" s="3">
        <v>107</v>
      </c>
      <c r="R46" s="22" t="s">
        <v>117</v>
      </c>
      <c r="S46" s="22" t="s">
        <v>98</v>
      </c>
      <c r="T46" s="2" t="s">
        <v>120</v>
      </c>
      <c r="U46" s="3">
        <f t="shared" si="3"/>
        <v>51.2</v>
      </c>
      <c r="V46" s="3">
        <f t="shared" si="4"/>
        <v>168</v>
      </c>
      <c r="W46" s="3">
        <f t="shared" si="5"/>
        <v>428</v>
      </c>
    </row>
    <row r="47" spans="1:23" ht="150" customHeight="1">
      <c r="A47" s="2" t="s">
        <v>6</v>
      </c>
      <c r="B47" s="2" t="s">
        <v>7</v>
      </c>
      <c r="C47" s="2" t="s">
        <v>8</v>
      </c>
      <c r="D47" s="2" t="s">
        <v>9</v>
      </c>
      <c r="E47" s="2" t="s">
        <v>10</v>
      </c>
      <c r="F47" s="2" t="s">
        <v>115</v>
      </c>
      <c r="G47" s="11" t="s">
        <v>121</v>
      </c>
      <c r="H47" s="22" t="s">
        <v>13</v>
      </c>
      <c r="I47" s="2" t="s">
        <v>14</v>
      </c>
      <c r="J47" s="2" t="s">
        <v>122</v>
      </c>
      <c r="K47" s="2" t="s">
        <v>20</v>
      </c>
      <c r="L47" s="22">
        <f xml:space="preserve"> SUM(M47:M48)</f>
        <v>26</v>
      </c>
      <c r="M47" s="2">
        <v>12</v>
      </c>
      <c r="N47" s="13" t="s">
        <v>13</v>
      </c>
      <c r="O47" s="15">
        <v>12.8</v>
      </c>
      <c r="P47" s="3">
        <v>42</v>
      </c>
      <c r="Q47" s="3">
        <v>107</v>
      </c>
      <c r="R47" s="22" t="s">
        <v>117</v>
      </c>
      <c r="S47" s="22" t="s">
        <v>98</v>
      </c>
      <c r="T47" s="2" t="s">
        <v>123</v>
      </c>
      <c r="U47" s="3">
        <f t="shared" si="3"/>
        <v>153.60000000000002</v>
      </c>
      <c r="V47" s="3">
        <f t="shared" si="4"/>
        <v>504</v>
      </c>
      <c r="W47" s="3">
        <f t="shared" si="5"/>
        <v>1284</v>
      </c>
    </row>
    <row r="48" spans="1:23" ht="15.75">
      <c r="A48" s="2" t="s">
        <v>6</v>
      </c>
      <c r="B48" s="2" t="s">
        <v>7</v>
      </c>
      <c r="C48" s="2" t="s">
        <v>8</v>
      </c>
      <c r="D48" s="2" t="s">
        <v>9</v>
      </c>
      <c r="E48" s="2" t="s">
        <v>10</v>
      </c>
      <c r="F48" s="2" t="s">
        <v>115</v>
      </c>
      <c r="G48" s="11" t="s">
        <v>121</v>
      </c>
      <c r="H48" s="22" t="s">
        <v>13</v>
      </c>
      <c r="I48" s="2" t="s">
        <v>14</v>
      </c>
      <c r="J48" s="2" t="s">
        <v>122</v>
      </c>
      <c r="K48" s="2" t="s">
        <v>22</v>
      </c>
      <c r="L48" s="22" t="s">
        <v>13</v>
      </c>
      <c r="M48" s="2">
        <v>14</v>
      </c>
      <c r="N48" s="13" t="s">
        <v>13</v>
      </c>
      <c r="O48" s="15">
        <v>12.8</v>
      </c>
      <c r="P48" s="3">
        <v>42</v>
      </c>
      <c r="Q48" s="3">
        <v>107</v>
      </c>
      <c r="R48" s="22" t="s">
        <v>117</v>
      </c>
      <c r="S48" s="22" t="s">
        <v>98</v>
      </c>
      <c r="T48" s="2" t="s">
        <v>124</v>
      </c>
      <c r="U48" s="3">
        <f t="shared" si="3"/>
        <v>179.20000000000002</v>
      </c>
      <c r="V48" s="3">
        <f t="shared" si="4"/>
        <v>588</v>
      </c>
      <c r="W48" s="3">
        <f t="shared" si="5"/>
        <v>1498</v>
      </c>
    </row>
    <row r="49" spans="1:23" ht="150" customHeight="1">
      <c r="A49" s="2" t="s">
        <v>6</v>
      </c>
      <c r="B49" s="2" t="s">
        <v>7</v>
      </c>
      <c r="C49" s="2" t="s">
        <v>8</v>
      </c>
      <c r="D49" s="2" t="s">
        <v>9</v>
      </c>
      <c r="E49" s="2" t="s">
        <v>10</v>
      </c>
      <c r="F49" s="2" t="s">
        <v>125</v>
      </c>
      <c r="G49" s="11" t="s">
        <v>126</v>
      </c>
      <c r="H49" s="22" t="s">
        <v>13</v>
      </c>
      <c r="I49" s="2" t="s">
        <v>14</v>
      </c>
      <c r="J49" s="2" t="s">
        <v>15</v>
      </c>
      <c r="K49" s="2" t="s">
        <v>16</v>
      </c>
      <c r="L49" s="22">
        <f xml:space="preserve"> SUM(M49:M51)</f>
        <v>28</v>
      </c>
      <c r="M49" s="2">
        <v>1</v>
      </c>
      <c r="N49" s="13" t="s">
        <v>13</v>
      </c>
      <c r="O49" s="15">
        <v>14.8</v>
      </c>
      <c r="P49" s="3">
        <v>48</v>
      </c>
      <c r="Q49" s="3">
        <v>122</v>
      </c>
      <c r="R49" s="22" t="s">
        <v>17</v>
      </c>
      <c r="S49" s="22" t="s">
        <v>127</v>
      </c>
      <c r="T49" s="2" t="s">
        <v>128</v>
      </c>
      <c r="U49" s="3">
        <f t="shared" si="3"/>
        <v>14.8</v>
      </c>
      <c r="V49" s="3">
        <f t="shared" si="4"/>
        <v>48</v>
      </c>
      <c r="W49" s="3">
        <f t="shared" si="5"/>
        <v>122</v>
      </c>
    </row>
    <row r="50" spans="1:23" ht="15.75">
      <c r="A50" s="2" t="s">
        <v>6</v>
      </c>
      <c r="B50" s="2" t="s">
        <v>7</v>
      </c>
      <c r="C50" s="2" t="s">
        <v>8</v>
      </c>
      <c r="D50" s="2" t="s">
        <v>9</v>
      </c>
      <c r="E50" s="2" t="s">
        <v>10</v>
      </c>
      <c r="F50" s="2" t="s">
        <v>125</v>
      </c>
      <c r="G50" s="11" t="s">
        <v>126</v>
      </c>
      <c r="H50" s="22" t="s">
        <v>13</v>
      </c>
      <c r="I50" s="2" t="s">
        <v>14</v>
      </c>
      <c r="J50" s="2" t="s">
        <v>15</v>
      </c>
      <c r="K50" s="2" t="s">
        <v>22</v>
      </c>
      <c r="L50" s="22" t="s">
        <v>13</v>
      </c>
      <c r="M50" s="2">
        <v>13</v>
      </c>
      <c r="N50" s="13" t="s">
        <v>13</v>
      </c>
      <c r="O50" s="15">
        <v>14.8</v>
      </c>
      <c r="P50" s="3">
        <v>48</v>
      </c>
      <c r="Q50" s="3">
        <v>122</v>
      </c>
      <c r="R50" s="22" t="s">
        <v>17</v>
      </c>
      <c r="S50" s="22" t="s">
        <v>127</v>
      </c>
      <c r="T50" s="2" t="s">
        <v>129</v>
      </c>
      <c r="U50" s="3">
        <f t="shared" si="3"/>
        <v>192.4</v>
      </c>
      <c r="V50" s="3">
        <f t="shared" si="4"/>
        <v>624</v>
      </c>
      <c r="W50" s="3">
        <f t="shared" si="5"/>
        <v>1586</v>
      </c>
    </row>
    <row r="51" spans="1:23" ht="15.75">
      <c r="A51" s="2" t="s">
        <v>6</v>
      </c>
      <c r="B51" s="2" t="s">
        <v>7</v>
      </c>
      <c r="C51" s="2" t="s">
        <v>8</v>
      </c>
      <c r="D51" s="2" t="s">
        <v>9</v>
      </c>
      <c r="E51" s="2" t="s">
        <v>10</v>
      </c>
      <c r="F51" s="2" t="s">
        <v>125</v>
      </c>
      <c r="G51" s="11" t="s">
        <v>126</v>
      </c>
      <c r="H51" s="22" t="s">
        <v>13</v>
      </c>
      <c r="I51" s="2" t="s">
        <v>14</v>
      </c>
      <c r="J51" s="2" t="s">
        <v>15</v>
      </c>
      <c r="K51" s="2" t="s">
        <v>20</v>
      </c>
      <c r="L51" s="22" t="s">
        <v>13</v>
      </c>
      <c r="M51" s="2">
        <v>14</v>
      </c>
      <c r="N51" s="13" t="s">
        <v>13</v>
      </c>
      <c r="O51" s="15">
        <v>14.8</v>
      </c>
      <c r="P51" s="3">
        <v>48</v>
      </c>
      <c r="Q51" s="3">
        <v>122</v>
      </c>
      <c r="R51" s="22" t="s">
        <v>17</v>
      </c>
      <c r="S51" s="22" t="s">
        <v>127</v>
      </c>
      <c r="T51" s="2" t="s">
        <v>130</v>
      </c>
      <c r="U51" s="3">
        <f t="shared" si="3"/>
        <v>207.20000000000002</v>
      </c>
      <c r="V51" s="3">
        <f t="shared" si="4"/>
        <v>672</v>
      </c>
      <c r="W51" s="3">
        <f t="shared" si="5"/>
        <v>1708</v>
      </c>
    </row>
    <row r="52" spans="1:23" ht="150" customHeight="1">
      <c r="A52" s="2" t="s">
        <v>6</v>
      </c>
      <c r="B52" s="2" t="s">
        <v>7</v>
      </c>
      <c r="C52" s="2" t="s">
        <v>8</v>
      </c>
      <c r="D52" s="2" t="s">
        <v>9</v>
      </c>
      <c r="E52" s="2" t="s">
        <v>10</v>
      </c>
      <c r="F52" s="2" t="s">
        <v>131</v>
      </c>
      <c r="G52" s="11" t="s">
        <v>132</v>
      </c>
      <c r="H52" s="22" t="s">
        <v>13</v>
      </c>
      <c r="I52" s="2" t="s">
        <v>14</v>
      </c>
      <c r="J52" s="2" t="s">
        <v>15</v>
      </c>
      <c r="K52" s="2" t="s">
        <v>22</v>
      </c>
      <c r="L52" s="22">
        <f xml:space="preserve"> SUM(M52:M53)</f>
        <v>16</v>
      </c>
      <c r="M52" s="2">
        <v>7</v>
      </c>
      <c r="N52" s="13" t="s">
        <v>13</v>
      </c>
      <c r="O52" s="15">
        <v>14.8</v>
      </c>
      <c r="P52" s="3">
        <v>54</v>
      </c>
      <c r="Q52" s="3">
        <v>137</v>
      </c>
      <c r="R52" s="22" t="s">
        <v>111</v>
      </c>
      <c r="S52" s="22" t="s">
        <v>133</v>
      </c>
      <c r="T52" s="2" t="s">
        <v>134</v>
      </c>
      <c r="U52" s="3">
        <f t="shared" si="3"/>
        <v>103.60000000000001</v>
      </c>
      <c r="V52" s="3">
        <f t="shared" si="4"/>
        <v>378</v>
      </c>
      <c r="W52" s="3">
        <f t="shared" si="5"/>
        <v>959</v>
      </c>
    </row>
    <row r="53" spans="1:23" ht="15.75">
      <c r="A53" s="2" t="s">
        <v>6</v>
      </c>
      <c r="B53" s="2" t="s">
        <v>7</v>
      </c>
      <c r="C53" s="2" t="s">
        <v>8</v>
      </c>
      <c r="D53" s="2" t="s">
        <v>9</v>
      </c>
      <c r="E53" s="2" t="s">
        <v>10</v>
      </c>
      <c r="F53" s="2" t="s">
        <v>131</v>
      </c>
      <c r="G53" s="11" t="s">
        <v>132</v>
      </c>
      <c r="H53" s="22" t="s">
        <v>13</v>
      </c>
      <c r="I53" s="2" t="s">
        <v>14</v>
      </c>
      <c r="J53" s="2" t="s">
        <v>15</v>
      </c>
      <c r="K53" s="2" t="s">
        <v>20</v>
      </c>
      <c r="L53" s="22" t="s">
        <v>13</v>
      </c>
      <c r="M53" s="2">
        <v>9</v>
      </c>
      <c r="N53" s="13" t="s">
        <v>13</v>
      </c>
      <c r="O53" s="15">
        <v>14.8</v>
      </c>
      <c r="P53" s="3">
        <v>54</v>
      </c>
      <c r="Q53" s="3">
        <v>137</v>
      </c>
      <c r="R53" s="22" t="s">
        <v>111</v>
      </c>
      <c r="S53" s="22" t="s">
        <v>133</v>
      </c>
      <c r="T53" s="2" t="s">
        <v>135</v>
      </c>
      <c r="U53" s="3">
        <f t="shared" si="3"/>
        <v>133.20000000000002</v>
      </c>
      <c r="V53" s="3">
        <f t="shared" si="4"/>
        <v>486</v>
      </c>
      <c r="W53" s="3">
        <f t="shared" si="5"/>
        <v>1233</v>
      </c>
    </row>
    <row r="54" spans="1:23" ht="150" customHeight="1">
      <c r="A54" s="2" t="s">
        <v>6</v>
      </c>
      <c r="B54" s="2" t="s">
        <v>7</v>
      </c>
      <c r="C54" s="2" t="s">
        <v>8</v>
      </c>
      <c r="D54" s="2" t="s">
        <v>9</v>
      </c>
      <c r="E54" s="2" t="s">
        <v>10</v>
      </c>
      <c r="F54" s="2" t="s">
        <v>131</v>
      </c>
      <c r="G54" s="11" t="s">
        <v>136</v>
      </c>
      <c r="H54" s="22" t="s">
        <v>13</v>
      </c>
      <c r="I54" s="2" t="s">
        <v>14</v>
      </c>
      <c r="J54" s="2" t="s">
        <v>137</v>
      </c>
      <c r="K54" s="2" t="s">
        <v>22</v>
      </c>
      <c r="L54" s="22">
        <f xml:space="preserve"> SUM(M54:M55)</f>
        <v>18</v>
      </c>
      <c r="M54" s="2">
        <v>9</v>
      </c>
      <c r="N54" s="13" t="s">
        <v>13</v>
      </c>
      <c r="O54" s="15">
        <v>14.8</v>
      </c>
      <c r="P54" s="3">
        <v>54</v>
      </c>
      <c r="Q54" s="3">
        <v>137</v>
      </c>
      <c r="R54" s="22" t="s">
        <v>111</v>
      </c>
      <c r="S54" s="22" t="s">
        <v>133</v>
      </c>
      <c r="T54" s="2" t="s">
        <v>138</v>
      </c>
      <c r="U54" s="3">
        <f t="shared" si="3"/>
        <v>133.20000000000002</v>
      </c>
      <c r="V54" s="3">
        <f t="shared" si="4"/>
        <v>486</v>
      </c>
      <c r="W54" s="3">
        <f t="shared" si="5"/>
        <v>1233</v>
      </c>
    </row>
    <row r="55" spans="1:23" ht="15.75">
      <c r="A55" s="2" t="s">
        <v>6</v>
      </c>
      <c r="B55" s="2" t="s">
        <v>7</v>
      </c>
      <c r="C55" s="2" t="s">
        <v>8</v>
      </c>
      <c r="D55" s="2" t="s">
        <v>9</v>
      </c>
      <c r="E55" s="2" t="s">
        <v>10</v>
      </c>
      <c r="F55" s="2" t="s">
        <v>131</v>
      </c>
      <c r="G55" s="11" t="s">
        <v>136</v>
      </c>
      <c r="H55" s="22" t="s">
        <v>13</v>
      </c>
      <c r="I55" s="2" t="s">
        <v>14</v>
      </c>
      <c r="J55" s="2" t="s">
        <v>137</v>
      </c>
      <c r="K55" s="2" t="s">
        <v>20</v>
      </c>
      <c r="L55" s="22" t="s">
        <v>13</v>
      </c>
      <c r="M55" s="2">
        <v>9</v>
      </c>
      <c r="N55" s="13" t="s">
        <v>13</v>
      </c>
      <c r="O55" s="15">
        <v>14.8</v>
      </c>
      <c r="P55" s="3">
        <v>54</v>
      </c>
      <c r="Q55" s="3">
        <v>137</v>
      </c>
      <c r="R55" s="22" t="s">
        <v>111</v>
      </c>
      <c r="S55" s="22" t="s">
        <v>133</v>
      </c>
      <c r="T55" s="2" t="s">
        <v>139</v>
      </c>
      <c r="U55" s="3">
        <f t="shared" si="3"/>
        <v>133.20000000000002</v>
      </c>
      <c r="V55" s="3">
        <f t="shared" si="4"/>
        <v>486</v>
      </c>
      <c r="W55" s="3">
        <f t="shared" si="5"/>
        <v>1233</v>
      </c>
    </row>
    <row r="56" spans="1:23" ht="150" customHeight="1">
      <c r="A56" s="2" t="s">
        <v>6</v>
      </c>
      <c r="B56" s="2" t="s">
        <v>7</v>
      </c>
      <c r="C56" s="2" t="s">
        <v>8</v>
      </c>
      <c r="D56" s="2" t="s">
        <v>9</v>
      </c>
      <c r="E56" s="2" t="s">
        <v>10</v>
      </c>
      <c r="F56" s="2" t="s">
        <v>140</v>
      </c>
      <c r="G56" s="11" t="s">
        <v>141</v>
      </c>
      <c r="H56" s="22" t="s">
        <v>13</v>
      </c>
      <c r="I56" s="2" t="s">
        <v>26</v>
      </c>
      <c r="J56" s="2" t="s">
        <v>122</v>
      </c>
      <c r="K56" s="2" t="s">
        <v>142</v>
      </c>
      <c r="L56" s="22">
        <f xml:space="preserve"> SUM(M56)</f>
        <v>22</v>
      </c>
      <c r="M56" s="2">
        <v>22</v>
      </c>
      <c r="N56" s="13" t="s">
        <v>13</v>
      </c>
      <c r="O56" s="15">
        <v>11.8</v>
      </c>
      <c r="P56" s="3">
        <v>40</v>
      </c>
      <c r="Q56" s="3">
        <v>99</v>
      </c>
      <c r="R56" s="22" t="s">
        <v>143</v>
      </c>
      <c r="S56" s="22" t="s">
        <v>144</v>
      </c>
      <c r="T56" s="2" t="s">
        <v>145</v>
      </c>
      <c r="U56" s="3">
        <f t="shared" si="3"/>
        <v>259.60000000000002</v>
      </c>
      <c r="V56" s="3">
        <f t="shared" si="4"/>
        <v>880</v>
      </c>
      <c r="W56" s="3">
        <f t="shared" si="5"/>
        <v>2178</v>
      </c>
    </row>
    <row r="57" spans="1:23" ht="150" customHeight="1">
      <c r="A57" s="2" t="s">
        <v>6</v>
      </c>
      <c r="B57" s="2" t="s">
        <v>7</v>
      </c>
      <c r="C57" s="2" t="s">
        <v>8</v>
      </c>
      <c r="D57" s="2" t="s">
        <v>9</v>
      </c>
      <c r="E57" s="2" t="s">
        <v>10</v>
      </c>
      <c r="F57" s="2" t="s">
        <v>146</v>
      </c>
      <c r="G57" s="11" t="s">
        <v>147</v>
      </c>
      <c r="H57" s="22" t="s">
        <v>13</v>
      </c>
      <c r="I57" s="2" t="s">
        <v>26</v>
      </c>
      <c r="J57" s="2" t="s">
        <v>148</v>
      </c>
      <c r="K57" s="2" t="s">
        <v>22</v>
      </c>
      <c r="L57" s="22">
        <f xml:space="preserve"> SUM(M57:M58)</f>
        <v>24</v>
      </c>
      <c r="M57" s="2">
        <v>11</v>
      </c>
      <c r="N57" s="13" t="s">
        <v>13</v>
      </c>
      <c r="O57" s="15">
        <v>14.8</v>
      </c>
      <c r="P57" s="3">
        <v>46</v>
      </c>
      <c r="Q57" s="3">
        <v>117</v>
      </c>
      <c r="R57" s="22" t="s">
        <v>149</v>
      </c>
      <c r="S57" s="22" t="s">
        <v>150</v>
      </c>
      <c r="T57" s="2" t="s">
        <v>151</v>
      </c>
      <c r="U57" s="3">
        <f t="shared" si="3"/>
        <v>162.80000000000001</v>
      </c>
      <c r="V57" s="3">
        <f t="shared" si="4"/>
        <v>506</v>
      </c>
      <c r="W57" s="3">
        <f t="shared" si="5"/>
        <v>1287</v>
      </c>
    </row>
    <row r="58" spans="1:23" ht="15.75">
      <c r="A58" s="2" t="s">
        <v>6</v>
      </c>
      <c r="B58" s="2" t="s">
        <v>7</v>
      </c>
      <c r="C58" s="2" t="s">
        <v>8</v>
      </c>
      <c r="D58" s="2" t="s">
        <v>9</v>
      </c>
      <c r="E58" s="2" t="s">
        <v>10</v>
      </c>
      <c r="F58" s="2" t="s">
        <v>146</v>
      </c>
      <c r="G58" s="11" t="s">
        <v>147</v>
      </c>
      <c r="H58" s="22" t="s">
        <v>13</v>
      </c>
      <c r="I58" s="2" t="s">
        <v>26</v>
      </c>
      <c r="J58" s="2" t="s">
        <v>148</v>
      </c>
      <c r="K58" s="2" t="s">
        <v>20</v>
      </c>
      <c r="L58" s="22" t="s">
        <v>13</v>
      </c>
      <c r="M58" s="2">
        <v>13</v>
      </c>
      <c r="N58" s="13" t="s">
        <v>13</v>
      </c>
      <c r="O58" s="15">
        <v>14.8</v>
      </c>
      <c r="P58" s="3">
        <v>46</v>
      </c>
      <c r="Q58" s="3">
        <v>117</v>
      </c>
      <c r="R58" s="22" t="s">
        <v>149</v>
      </c>
      <c r="S58" s="22" t="s">
        <v>150</v>
      </c>
      <c r="T58" s="2" t="s">
        <v>152</v>
      </c>
      <c r="U58" s="3">
        <f t="shared" si="3"/>
        <v>192.4</v>
      </c>
      <c r="V58" s="3">
        <f t="shared" si="4"/>
        <v>598</v>
      </c>
      <c r="W58" s="3">
        <f t="shared" si="5"/>
        <v>1521</v>
      </c>
    </row>
    <row r="59" spans="1:23" ht="150" customHeight="1">
      <c r="A59" s="2" t="s">
        <v>6</v>
      </c>
      <c r="B59" s="2" t="s">
        <v>7</v>
      </c>
      <c r="C59" s="2" t="s">
        <v>8</v>
      </c>
      <c r="D59" s="2" t="s">
        <v>9</v>
      </c>
      <c r="E59" s="2" t="s">
        <v>10</v>
      </c>
      <c r="F59" s="2" t="s">
        <v>153</v>
      </c>
      <c r="G59" s="11" t="s">
        <v>154</v>
      </c>
      <c r="H59" s="22" t="s">
        <v>13</v>
      </c>
      <c r="I59" s="2" t="s">
        <v>26</v>
      </c>
      <c r="J59" s="2" t="s">
        <v>148</v>
      </c>
      <c r="K59" s="2" t="s">
        <v>20</v>
      </c>
      <c r="L59" s="22">
        <f xml:space="preserve"> SUM(M59)</f>
        <v>1</v>
      </c>
      <c r="M59" s="2">
        <v>1</v>
      </c>
      <c r="N59" s="13" t="s">
        <v>13</v>
      </c>
      <c r="O59" s="15">
        <v>12.8</v>
      </c>
      <c r="P59" s="3">
        <v>36</v>
      </c>
      <c r="Q59" s="3">
        <v>89</v>
      </c>
      <c r="R59" s="22" t="s">
        <v>143</v>
      </c>
      <c r="S59" s="22" t="s">
        <v>155</v>
      </c>
      <c r="T59" s="2" t="s">
        <v>156</v>
      </c>
      <c r="U59" s="3">
        <f t="shared" si="3"/>
        <v>12.8</v>
      </c>
      <c r="V59" s="3">
        <f t="shared" si="4"/>
        <v>36</v>
      </c>
      <c r="W59" s="3">
        <f t="shared" si="5"/>
        <v>89</v>
      </c>
    </row>
    <row r="60" spans="1:23" ht="150" customHeight="1">
      <c r="A60" s="2" t="s">
        <v>6</v>
      </c>
      <c r="B60" s="2" t="s">
        <v>7</v>
      </c>
      <c r="C60" s="2" t="s">
        <v>8</v>
      </c>
      <c r="D60" s="2" t="s">
        <v>9</v>
      </c>
      <c r="E60" s="2" t="s">
        <v>10</v>
      </c>
      <c r="F60" s="2" t="s">
        <v>157</v>
      </c>
      <c r="G60" s="11" t="s">
        <v>158</v>
      </c>
      <c r="H60" s="22" t="s">
        <v>13</v>
      </c>
      <c r="I60" s="2" t="s">
        <v>14</v>
      </c>
      <c r="J60" s="2" t="s">
        <v>15</v>
      </c>
      <c r="K60" s="2" t="s">
        <v>20</v>
      </c>
      <c r="L60" s="22">
        <f xml:space="preserve"> SUM(M60:M61)</f>
        <v>32</v>
      </c>
      <c r="M60" s="2">
        <v>12</v>
      </c>
      <c r="N60" s="13" t="s">
        <v>13</v>
      </c>
      <c r="O60" s="15">
        <v>18.8</v>
      </c>
      <c r="P60" s="3">
        <v>54</v>
      </c>
      <c r="Q60" s="3">
        <v>137</v>
      </c>
      <c r="R60" s="22" t="s">
        <v>35</v>
      </c>
      <c r="S60" s="22" t="s">
        <v>159</v>
      </c>
      <c r="T60" s="2" t="s">
        <v>160</v>
      </c>
      <c r="U60" s="3">
        <f t="shared" si="3"/>
        <v>225.60000000000002</v>
      </c>
      <c r="V60" s="3">
        <f t="shared" si="4"/>
        <v>648</v>
      </c>
      <c r="W60" s="3">
        <f t="shared" si="5"/>
        <v>1644</v>
      </c>
    </row>
    <row r="61" spans="1:23" ht="15.75">
      <c r="A61" s="2" t="s">
        <v>6</v>
      </c>
      <c r="B61" s="2" t="s">
        <v>7</v>
      </c>
      <c r="C61" s="2" t="s">
        <v>8</v>
      </c>
      <c r="D61" s="2" t="s">
        <v>9</v>
      </c>
      <c r="E61" s="2" t="s">
        <v>10</v>
      </c>
      <c r="F61" s="2" t="s">
        <v>157</v>
      </c>
      <c r="G61" s="11" t="s">
        <v>158</v>
      </c>
      <c r="H61" s="22" t="s">
        <v>13</v>
      </c>
      <c r="I61" s="2" t="s">
        <v>14</v>
      </c>
      <c r="J61" s="2" t="s">
        <v>15</v>
      </c>
      <c r="K61" s="2" t="s">
        <v>22</v>
      </c>
      <c r="L61" s="22" t="s">
        <v>13</v>
      </c>
      <c r="M61" s="2">
        <v>20</v>
      </c>
      <c r="N61" s="13" t="s">
        <v>13</v>
      </c>
      <c r="O61" s="15">
        <v>18.8</v>
      </c>
      <c r="P61" s="3">
        <v>54</v>
      </c>
      <c r="Q61" s="3">
        <v>137</v>
      </c>
      <c r="R61" s="22" t="s">
        <v>35</v>
      </c>
      <c r="S61" s="22" t="s">
        <v>159</v>
      </c>
      <c r="T61" s="2" t="s">
        <v>161</v>
      </c>
      <c r="U61" s="3">
        <f t="shared" si="3"/>
        <v>376</v>
      </c>
      <c r="V61" s="3">
        <f t="shared" si="4"/>
        <v>1080</v>
      </c>
      <c r="W61" s="3">
        <f t="shared" si="5"/>
        <v>2740</v>
      </c>
    </row>
    <row r="62" spans="1:23" ht="150" customHeight="1">
      <c r="A62" s="2" t="s">
        <v>6</v>
      </c>
      <c r="B62" s="2" t="s">
        <v>7</v>
      </c>
      <c r="C62" s="2" t="s">
        <v>8</v>
      </c>
      <c r="D62" s="2" t="s">
        <v>9</v>
      </c>
      <c r="E62" s="2" t="s">
        <v>10</v>
      </c>
      <c r="F62" s="2" t="s">
        <v>162</v>
      </c>
      <c r="G62" s="11" t="s">
        <v>163</v>
      </c>
      <c r="H62" s="22" t="s">
        <v>13</v>
      </c>
      <c r="I62" s="2" t="s">
        <v>14</v>
      </c>
      <c r="J62" s="2" t="s">
        <v>15</v>
      </c>
      <c r="K62" s="2" t="s">
        <v>22</v>
      </c>
      <c r="L62" s="22">
        <f xml:space="preserve"> SUM(M62)</f>
        <v>1</v>
      </c>
      <c r="M62" s="2">
        <v>1</v>
      </c>
      <c r="N62" s="13" t="s">
        <v>13</v>
      </c>
      <c r="O62" s="15">
        <v>16.8</v>
      </c>
      <c r="P62" s="3">
        <v>48</v>
      </c>
      <c r="Q62" s="3">
        <v>122</v>
      </c>
      <c r="R62" s="22" t="s">
        <v>164</v>
      </c>
      <c r="S62" s="22" t="s">
        <v>165</v>
      </c>
      <c r="T62" s="2" t="s">
        <v>166</v>
      </c>
      <c r="U62" s="3">
        <f t="shared" si="3"/>
        <v>16.8</v>
      </c>
      <c r="V62" s="3">
        <f t="shared" si="4"/>
        <v>48</v>
      </c>
      <c r="W62" s="3">
        <f t="shared" si="5"/>
        <v>122</v>
      </c>
    </row>
    <row r="63" spans="1:23" ht="150" customHeight="1">
      <c r="A63" s="2" t="s">
        <v>6</v>
      </c>
      <c r="B63" s="2" t="s">
        <v>7</v>
      </c>
      <c r="C63" s="2" t="s">
        <v>8</v>
      </c>
      <c r="D63" s="2" t="s">
        <v>9</v>
      </c>
      <c r="E63" s="2" t="s">
        <v>10</v>
      </c>
      <c r="F63" s="2" t="s">
        <v>167</v>
      </c>
      <c r="G63" s="11" t="s">
        <v>168</v>
      </c>
      <c r="H63" s="22" t="s">
        <v>13</v>
      </c>
      <c r="I63" s="2" t="s">
        <v>26</v>
      </c>
      <c r="J63" s="2" t="s">
        <v>137</v>
      </c>
      <c r="K63" s="2" t="s">
        <v>20</v>
      </c>
      <c r="L63" s="22">
        <f xml:space="preserve"> SUM(M63)</f>
        <v>12</v>
      </c>
      <c r="M63" s="2">
        <v>12</v>
      </c>
      <c r="N63" s="13" t="s">
        <v>13</v>
      </c>
      <c r="O63" s="15">
        <v>7.8</v>
      </c>
      <c r="P63" s="3">
        <v>60</v>
      </c>
      <c r="Q63" s="3">
        <v>152</v>
      </c>
      <c r="R63" s="22" t="s">
        <v>169</v>
      </c>
      <c r="S63" s="22" t="s">
        <v>170</v>
      </c>
      <c r="T63" s="2" t="s">
        <v>171</v>
      </c>
      <c r="U63" s="3">
        <f t="shared" si="3"/>
        <v>93.6</v>
      </c>
      <c r="V63" s="3">
        <f t="shared" si="4"/>
        <v>720</v>
      </c>
      <c r="W63" s="3">
        <f t="shared" si="5"/>
        <v>1824</v>
      </c>
    </row>
    <row r="64" spans="1:23" ht="150" customHeight="1">
      <c r="A64" s="2" t="s">
        <v>6</v>
      </c>
      <c r="B64" s="2" t="s">
        <v>7</v>
      </c>
      <c r="C64" s="2" t="s">
        <v>8</v>
      </c>
      <c r="D64" s="2" t="s">
        <v>9</v>
      </c>
      <c r="E64" s="2" t="s">
        <v>10</v>
      </c>
      <c r="F64" s="2" t="s">
        <v>172</v>
      </c>
      <c r="G64" s="11" t="s">
        <v>173</v>
      </c>
      <c r="H64" s="22" t="s">
        <v>13</v>
      </c>
      <c r="I64" s="2" t="s">
        <v>14</v>
      </c>
      <c r="J64" s="2" t="s">
        <v>174</v>
      </c>
      <c r="K64" s="2" t="s">
        <v>142</v>
      </c>
      <c r="L64" s="22">
        <f xml:space="preserve"> SUM(M64)</f>
        <v>21</v>
      </c>
      <c r="M64" s="2">
        <v>21</v>
      </c>
      <c r="N64" s="13" t="s">
        <v>13</v>
      </c>
      <c r="O64" s="15">
        <v>7.8</v>
      </c>
      <c r="P64" s="3">
        <v>48</v>
      </c>
      <c r="Q64" s="3">
        <v>122</v>
      </c>
      <c r="R64" s="22" t="s">
        <v>175</v>
      </c>
      <c r="S64" s="22" t="s">
        <v>176</v>
      </c>
      <c r="T64" s="2" t="s">
        <v>177</v>
      </c>
      <c r="U64" s="3">
        <f t="shared" si="3"/>
        <v>163.79999999999998</v>
      </c>
      <c r="V64" s="3">
        <f t="shared" si="4"/>
        <v>1008</v>
      </c>
      <c r="W64" s="3">
        <f t="shared" si="5"/>
        <v>2562</v>
      </c>
    </row>
    <row r="65" spans="1:23" ht="150" customHeight="1">
      <c r="A65" s="2" t="s">
        <v>6</v>
      </c>
      <c r="B65" s="2" t="s">
        <v>7</v>
      </c>
      <c r="C65" s="2" t="s">
        <v>8</v>
      </c>
      <c r="D65" s="2" t="s">
        <v>9</v>
      </c>
      <c r="E65" s="2" t="s">
        <v>10</v>
      </c>
      <c r="F65" s="2" t="s">
        <v>178</v>
      </c>
      <c r="G65" s="11" t="s">
        <v>179</v>
      </c>
      <c r="H65" s="22" t="s">
        <v>13</v>
      </c>
      <c r="I65" s="2" t="s">
        <v>14</v>
      </c>
      <c r="J65" s="2" t="s">
        <v>122</v>
      </c>
      <c r="K65" s="2" t="s">
        <v>22</v>
      </c>
      <c r="L65" s="22">
        <f xml:space="preserve"> SUM(M65:M66)</f>
        <v>26</v>
      </c>
      <c r="M65" s="2">
        <v>2</v>
      </c>
      <c r="N65" s="13" t="s">
        <v>13</v>
      </c>
      <c r="O65" s="15">
        <v>9.8000000000000007</v>
      </c>
      <c r="P65" s="3">
        <v>44</v>
      </c>
      <c r="Q65" s="3">
        <v>110</v>
      </c>
      <c r="R65" s="22" t="s">
        <v>180</v>
      </c>
      <c r="S65" s="22" t="s">
        <v>181</v>
      </c>
      <c r="T65" s="2" t="s">
        <v>182</v>
      </c>
      <c r="U65" s="3">
        <f t="shared" si="3"/>
        <v>19.600000000000001</v>
      </c>
      <c r="V65" s="3">
        <f t="shared" si="4"/>
        <v>88</v>
      </c>
      <c r="W65" s="3">
        <f t="shared" si="5"/>
        <v>220</v>
      </c>
    </row>
    <row r="66" spans="1:23" ht="15.75">
      <c r="A66" s="2" t="s">
        <v>6</v>
      </c>
      <c r="B66" s="2" t="s">
        <v>7</v>
      </c>
      <c r="C66" s="2" t="s">
        <v>8</v>
      </c>
      <c r="D66" s="2" t="s">
        <v>9</v>
      </c>
      <c r="E66" s="2" t="s">
        <v>10</v>
      </c>
      <c r="F66" s="2" t="s">
        <v>178</v>
      </c>
      <c r="G66" s="11" t="s">
        <v>179</v>
      </c>
      <c r="H66" s="22" t="s">
        <v>13</v>
      </c>
      <c r="I66" s="2" t="s">
        <v>14</v>
      </c>
      <c r="J66" s="2" t="s">
        <v>122</v>
      </c>
      <c r="K66" s="2" t="s">
        <v>20</v>
      </c>
      <c r="L66" s="22" t="s">
        <v>13</v>
      </c>
      <c r="M66" s="2">
        <v>24</v>
      </c>
      <c r="N66" s="13" t="s">
        <v>13</v>
      </c>
      <c r="O66" s="15">
        <v>9.8000000000000007</v>
      </c>
      <c r="P66" s="3">
        <v>44</v>
      </c>
      <c r="Q66" s="3">
        <v>110</v>
      </c>
      <c r="R66" s="22" t="s">
        <v>180</v>
      </c>
      <c r="S66" s="22" t="s">
        <v>181</v>
      </c>
      <c r="T66" s="2" t="s">
        <v>183</v>
      </c>
      <c r="U66" s="3">
        <f t="shared" si="3"/>
        <v>235.20000000000002</v>
      </c>
      <c r="V66" s="3">
        <f t="shared" si="4"/>
        <v>1056</v>
      </c>
      <c r="W66" s="3">
        <f t="shared" si="5"/>
        <v>2640</v>
      </c>
    </row>
    <row r="67" spans="1:23" ht="150" customHeight="1">
      <c r="A67" s="2" t="s">
        <v>6</v>
      </c>
      <c r="B67" s="2" t="s">
        <v>7</v>
      </c>
      <c r="C67" s="2" t="s">
        <v>8</v>
      </c>
      <c r="D67" s="2" t="s">
        <v>9</v>
      </c>
      <c r="E67" s="2" t="s">
        <v>10</v>
      </c>
      <c r="F67" s="2" t="s">
        <v>184</v>
      </c>
      <c r="G67" s="11" t="s">
        <v>185</v>
      </c>
      <c r="H67" s="22" t="s">
        <v>13</v>
      </c>
      <c r="I67" s="2" t="s">
        <v>26</v>
      </c>
      <c r="J67" s="2" t="s">
        <v>148</v>
      </c>
      <c r="K67" s="2" t="s">
        <v>22</v>
      </c>
      <c r="L67" s="22">
        <f xml:space="preserve"> SUM(M67:M68)</f>
        <v>26</v>
      </c>
      <c r="M67" s="2">
        <v>12</v>
      </c>
      <c r="N67" s="13" t="s">
        <v>13</v>
      </c>
      <c r="O67" s="15">
        <v>9.8000000000000007</v>
      </c>
      <c r="P67" s="3">
        <v>39</v>
      </c>
      <c r="Q67" s="3">
        <v>97</v>
      </c>
      <c r="R67" s="22" t="s">
        <v>186</v>
      </c>
      <c r="S67" s="22" t="s">
        <v>187</v>
      </c>
      <c r="T67" s="2" t="s">
        <v>188</v>
      </c>
      <c r="U67" s="3">
        <f t="shared" si="3"/>
        <v>117.60000000000001</v>
      </c>
      <c r="V67" s="3">
        <f t="shared" si="4"/>
        <v>468</v>
      </c>
      <c r="W67" s="3">
        <f t="shared" si="5"/>
        <v>1164</v>
      </c>
    </row>
    <row r="68" spans="1:23" ht="15.75">
      <c r="A68" s="2" t="s">
        <v>6</v>
      </c>
      <c r="B68" s="2" t="s">
        <v>7</v>
      </c>
      <c r="C68" s="2" t="s">
        <v>8</v>
      </c>
      <c r="D68" s="2" t="s">
        <v>9</v>
      </c>
      <c r="E68" s="2" t="s">
        <v>10</v>
      </c>
      <c r="F68" s="2" t="s">
        <v>184</v>
      </c>
      <c r="G68" s="11" t="s">
        <v>185</v>
      </c>
      <c r="H68" s="22" t="s">
        <v>13</v>
      </c>
      <c r="I68" s="2" t="s">
        <v>26</v>
      </c>
      <c r="J68" s="2" t="s">
        <v>148</v>
      </c>
      <c r="K68" s="2" t="s">
        <v>20</v>
      </c>
      <c r="L68" s="22" t="s">
        <v>13</v>
      </c>
      <c r="M68" s="2">
        <v>14</v>
      </c>
      <c r="N68" s="13" t="s">
        <v>13</v>
      </c>
      <c r="O68" s="15">
        <v>9.8000000000000007</v>
      </c>
      <c r="P68" s="3">
        <v>39</v>
      </c>
      <c r="Q68" s="3">
        <v>97</v>
      </c>
      <c r="R68" s="22" t="s">
        <v>186</v>
      </c>
      <c r="S68" s="22" t="s">
        <v>187</v>
      </c>
      <c r="T68" s="2" t="s">
        <v>189</v>
      </c>
      <c r="U68" s="3">
        <f t="shared" si="3"/>
        <v>137.20000000000002</v>
      </c>
      <c r="V68" s="3">
        <f t="shared" si="4"/>
        <v>546</v>
      </c>
      <c r="W68" s="3">
        <f t="shared" si="5"/>
        <v>1358</v>
      </c>
    </row>
    <row r="69" spans="1:23" ht="150" customHeight="1">
      <c r="A69" s="2" t="s">
        <v>6</v>
      </c>
      <c r="B69" s="2" t="s">
        <v>7</v>
      </c>
      <c r="C69" s="2" t="s">
        <v>8</v>
      </c>
      <c r="D69" s="2" t="s">
        <v>9</v>
      </c>
      <c r="E69" s="2" t="s">
        <v>10</v>
      </c>
      <c r="F69" s="2" t="s">
        <v>190</v>
      </c>
      <c r="G69" s="11" t="s">
        <v>191</v>
      </c>
      <c r="H69" s="22" t="s">
        <v>13</v>
      </c>
      <c r="I69" s="2" t="s">
        <v>26</v>
      </c>
      <c r="J69" s="2" t="s">
        <v>192</v>
      </c>
      <c r="K69" s="2" t="s">
        <v>20</v>
      </c>
      <c r="L69" s="22">
        <f xml:space="preserve"> SUM(M69:M70)</f>
        <v>36</v>
      </c>
      <c r="M69" s="2">
        <v>14</v>
      </c>
      <c r="N69" s="13" t="s">
        <v>13</v>
      </c>
      <c r="O69" s="15">
        <v>7.8</v>
      </c>
      <c r="P69" s="3">
        <v>33</v>
      </c>
      <c r="Q69" s="3">
        <v>83</v>
      </c>
      <c r="R69" s="22" t="s">
        <v>193</v>
      </c>
      <c r="S69" s="22" t="s">
        <v>194</v>
      </c>
      <c r="T69" s="2" t="s">
        <v>195</v>
      </c>
      <c r="U69" s="3">
        <f t="shared" si="3"/>
        <v>109.2</v>
      </c>
      <c r="V69" s="3">
        <f t="shared" si="4"/>
        <v>462</v>
      </c>
      <c r="W69" s="3">
        <f t="shared" si="5"/>
        <v>1162</v>
      </c>
    </row>
    <row r="70" spans="1:23" ht="15.75">
      <c r="A70" s="2" t="s">
        <v>6</v>
      </c>
      <c r="B70" s="2" t="s">
        <v>7</v>
      </c>
      <c r="C70" s="2" t="s">
        <v>8</v>
      </c>
      <c r="D70" s="2" t="s">
        <v>9</v>
      </c>
      <c r="E70" s="2" t="s">
        <v>10</v>
      </c>
      <c r="F70" s="2" t="s">
        <v>190</v>
      </c>
      <c r="G70" s="11" t="s">
        <v>191</v>
      </c>
      <c r="H70" s="22" t="s">
        <v>13</v>
      </c>
      <c r="I70" s="2" t="s">
        <v>26</v>
      </c>
      <c r="J70" s="2" t="s">
        <v>192</v>
      </c>
      <c r="K70" s="2" t="s">
        <v>22</v>
      </c>
      <c r="L70" s="22" t="s">
        <v>13</v>
      </c>
      <c r="M70" s="2">
        <v>22</v>
      </c>
      <c r="N70" s="13" t="s">
        <v>13</v>
      </c>
      <c r="O70" s="15">
        <v>7.8</v>
      </c>
      <c r="P70" s="3">
        <v>33</v>
      </c>
      <c r="Q70" s="3">
        <v>83</v>
      </c>
      <c r="R70" s="22" t="s">
        <v>193</v>
      </c>
      <c r="S70" s="22" t="s">
        <v>194</v>
      </c>
      <c r="T70" s="2" t="s">
        <v>196</v>
      </c>
      <c r="U70" s="3">
        <f t="shared" ref="U70:U106" si="6" xml:space="preserve"> O70*M70</f>
        <v>171.6</v>
      </c>
      <c r="V70" s="3">
        <f t="shared" ref="V70:V106" si="7" xml:space="preserve"> P70*M70</f>
        <v>726</v>
      </c>
      <c r="W70" s="3">
        <f t="shared" ref="W70:W106" si="8" xml:space="preserve"> Q70*M70</f>
        <v>1826</v>
      </c>
    </row>
    <row r="71" spans="1:23" ht="150" customHeight="1">
      <c r="A71" s="2" t="s">
        <v>6</v>
      </c>
      <c r="B71" s="2" t="s">
        <v>7</v>
      </c>
      <c r="C71" s="2" t="s">
        <v>8</v>
      </c>
      <c r="D71" s="2" t="s">
        <v>9</v>
      </c>
      <c r="E71" s="2" t="s">
        <v>10</v>
      </c>
      <c r="F71" s="2" t="s">
        <v>197</v>
      </c>
      <c r="G71" s="11" t="s">
        <v>198</v>
      </c>
      <c r="H71" s="22" t="s">
        <v>13</v>
      </c>
      <c r="I71" s="2" t="s">
        <v>14</v>
      </c>
      <c r="J71" s="2" t="s">
        <v>199</v>
      </c>
      <c r="K71" s="2" t="s">
        <v>22</v>
      </c>
      <c r="L71" s="22">
        <f xml:space="preserve"> SUM(M71)</f>
        <v>15</v>
      </c>
      <c r="M71" s="2">
        <v>15</v>
      </c>
      <c r="N71" s="13" t="s">
        <v>13</v>
      </c>
      <c r="O71" s="15">
        <v>10.8</v>
      </c>
      <c r="P71" s="3">
        <v>44</v>
      </c>
      <c r="Q71" s="3">
        <v>110</v>
      </c>
      <c r="R71" s="22" t="s">
        <v>200</v>
      </c>
      <c r="S71" s="22" t="s">
        <v>201</v>
      </c>
      <c r="T71" s="2" t="s">
        <v>202</v>
      </c>
      <c r="U71" s="3">
        <f t="shared" si="6"/>
        <v>162</v>
      </c>
      <c r="V71" s="3">
        <f t="shared" si="7"/>
        <v>660</v>
      </c>
      <c r="W71" s="3">
        <f t="shared" si="8"/>
        <v>1650</v>
      </c>
    </row>
    <row r="72" spans="1:23" ht="150" customHeight="1">
      <c r="A72" s="2" t="s">
        <v>6</v>
      </c>
      <c r="B72" s="2" t="s">
        <v>7</v>
      </c>
      <c r="C72" s="2" t="s">
        <v>8</v>
      </c>
      <c r="D72" s="2" t="s">
        <v>9</v>
      </c>
      <c r="E72" s="2" t="s">
        <v>10</v>
      </c>
      <c r="F72" s="2" t="s">
        <v>203</v>
      </c>
      <c r="G72" s="11" t="s">
        <v>204</v>
      </c>
      <c r="H72" s="22" t="s">
        <v>13</v>
      </c>
      <c r="I72" s="2" t="s">
        <v>26</v>
      </c>
      <c r="J72" s="2" t="s">
        <v>192</v>
      </c>
      <c r="K72" s="2" t="s">
        <v>20</v>
      </c>
      <c r="L72" s="22">
        <f xml:space="preserve"> SUM(M72:M73)</f>
        <v>45</v>
      </c>
      <c r="M72" s="2">
        <v>17</v>
      </c>
      <c r="N72" s="13" t="s">
        <v>13</v>
      </c>
      <c r="O72" s="15">
        <v>7.8</v>
      </c>
      <c r="P72" s="3">
        <v>33</v>
      </c>
      <c r="Q72" s="3">
        <v>83</v>
      </c>
      <c r="R72" s="22" t="s">
        <v>205</v>
      </c>
      <c r="S72" s="22" t="s">
        <v>206</v>
      </c>
      <c r="T72" s="2" t="s">
        <v>207</v>
      </c>
      <c r="U72" s="3">
        <f t="shared" si="6"/>
        <v>132.6</v>
      </c>
      <c r="V72" s="3">
        <f t="shared" si="7"/>
        <v>561</v>
      </c>
      <c r="W72" s="3">
        <f t="shared" si="8"/>
        <v>1411</v>
      </c>
    </row>
    <row r="73" spans="1:23" ht="15.75">
      <c r="A73" s="2" t="s">
        <v>6</v>
      </c>
      <c r="B73" s="2" t="s">
        <v>7</v>
      </c>
      <c r="C73" s="2" t="s">
        <v>8</v>
      </c>
      <c r="D73" s="2" t="s">
        <v>9</v>
      </c>
      <c r="E73" s="2" t="s">
        <v>10</v>
      </c>
      <c r="F73" s="2" t="s">
        <v>203</v>
      </c>
      <c r="G73" s="11" t="s">
        <v>204</v>
      </c>
      <c r="H73" s="22" t="s">
        <v>13</v>
      </c>
      <c r="I73" s="2" t="s">
        <v>26</v>
      </c>
      <c r="J73" s="2" t="s">
        <v>192</v>
      </c>
      <c r="K73" s="2" t="s">
        <v>22</v>
      </c>
      <c r="L73" s="22" t="s">
        <v>13</v>
      </c>
      <c r="M73" s="2">
        <v>28</v>
      </c>
      <c r="N73" s="13" t="s">
        <v>13</v>
      </c>
      <c r="O73" s="15">
        <v>7.8</v>
      </c>
      <c r="P73" s="3">
        <v>33</v>
      </c>
      <c r="Q73" s="3">
        <v>83</v>
      </c>
      <c r="R73" s="22" t="s">
        <v>205</v>
      </c>
      <c r="S73" s="22" t="s">
        <v>206</v>
      </c>
      <c r="T73" s="2" t="s">
        <v>208</v>
      </c>
      <c r="U73" s="3">
        <f t="shared" si="6"/>
        <v>218.4</v>
      </c>
      <c r="V73" s="3">
        <f t="shared" si="7"/>
        <v>924</v>
      </c>
      <c r="W73" s="3">
        <f t="shared" si="8"/>
        <v>2324</v>
      </c>
    </row>
    <row r="74" spans="1:23" ht="150" customHeight="1">
      <c r="A74" s="2" t="s">
        <v>6</v>
      </c>
      <c r="B74" s="2" t="s">
        <v>7</v>
      </c>
      <c r="C74" s="2" t="s">
        <v>8</v>
      </c>
      <c r="D74" s="2" t="s">
        <v>9</v>
      </c>
      <c r="E74" s="2" t="s">
        <v>10</v>
      </c>
      <c r="F74" s="2" t="s">
        <v>203</v>
      </c>
      <c r="G74" s="11" t="s">
        <v>209</v>
      </c>
      <c r="H74" s="22" t="s">
        <v>13</v>
      </c>
      <c r="I74" s="2" t="s">
        <v>26</v>
      </c>
      <c r="J74" s="2" t="s">
        <v>15</v>
      </c>
      <c r="K74" s="2" t="s">
        <v>20</v>
      </c>
      <c r="L74" s="22">
        <f xml:space="preserve"> SUM(M74:M75)</f>
        <v>9</v>
      </c>
      <c r="M74" s="2">
        <v>3</v>
      </c>
      <c r="N74" s="13" t="s">
        <v>13</v>
      </c>
      <c r="O74" s="15">
        <v>8.8000000000000007</v>
      </c>
      <c r="P74" s="3">
        <v>33</v>
      </c>
      <c r="Q74" s="3">
        <v>83</v>
      </c>
      <c r="R74" s="22" t="s">
        <v>205</v>
      </c>
      <c r="S74" s="22" t="s">
        <v>206</v>
      </c>
      <c r="T74" s="2" t="s">
        <v>210</v>
      </c>
      <c r="U74" s="3">
        <f t="shared" si="6"/>
        <v>26.400000000000002</v>
      </c>
      <c r="V74" s="3">
        <f t="shared" si="7"/>
        <v>99</v>
      </c>
      <c r="W74" s="3">
        <f t="shared" si="8"/>
        <v>249</v>
      </c>
    </row>
    <row r="75" spans="1:23" ht="15.75">
      <c r="A75" s="2" t="s">
        <v>6</v>
      </c>
      <c r="B75" s="2" t="s">
        <v>7</v>
      </c>
      <c r="C75" s="2" t="s">
        <v>8</v>
      </c>
      <c r="D75" s="2" t="s">
        <v>9</v>
      </c>
      <c r="E75" s="2" t="s">
        <v>10</v>
      </c>
      <c r="F75" s="2" t="s">
        <v>203</v>
      </c>
      <c r="G75" s="11" t="s">
        <v>209</v>
      </c>
      <c r="H75" s="22" t="s">
        <v>13</v>
      </c>
      <c r="I75" s="2" t="s">
        <v>26</v>
      </c>
      <c r="J75" s="2" t="s">
        <v>15</v>
      </c>
      <c r="K75" s="2" t="s">
        <v>22</v>
      </c>
      <c r="L75" s="22" t="s">
        <v>13</v>
      </c>
      <c r="M75" s="2">
        <v>6</v>
      </c>
      <c r="N75" s="13" t="s">
        <v>13</v>
      </c>
      <c r="O75" s="15">
        <v>8.8000000000000007</v>
      </c>
      <c r="P75" s="3">
        <v>33</v>
      </c>
      <c r="Q75" s="3">
        <v>83</v>
      </c>
      <c r="R75" s="22" t="s">
        <v>205</v>
      </c>
      <c r="S75" s="22" t="s">
        <v>206</v>
      </c>
      <c r="T75" s="2" t="s">
        <v>211</v>
      </c>
      <c r="U75" s="3">
        <f t="shared" si="6"/>
        <v>52.800000000000004</v>
      </c>
      <c r="V75" s="3">
        <f t="shared" si="7"/>
        <v>198</v>
      </c>
      <c r="W75" s="3">
        <f t="shared" si="8"/>
        <v>498</v>
      </c>
    </row>
    <row r="76" spans="1:23" ht="150" customHeight="1">
      <c r="A76" s="2" t="s">
        <v>6</v>
      </c>
      <c r="B76" s="2" t="s">
        <v>7</v>
      </c>
      <c r="C76" s="2" t="s">
        <v>8</v>
      </c>
      <c r="D76" s="2" t="s">
        <v>9</v>
      </c>
      <c r="E76" s="2" t="s">
        <v>10</v>
      </c>
      <c r="F76" s="2" t="s">
        <v>212</v>
      </c>
      <c r="G76" s="11" t="s">
        <v>213</v>
      </c>
      <c r="H76" s="22" t="s">
        <v>13</v>
      </c>
      <c r="I76" s="2" t="s">
        <v>26</v>
      </c>
      <c r="J76" s="2" t="s">
        <v>148</v>
      </c>
      <c r="K76" s="2" t="s">
        <v>22</v>
      </c>
      <c r="L76" s="22">
        <f xml:space="preserve"> SUM(M76:M77)</f>
        <v>16</v>
      </c>
      <c r="M76" s="2">
        <v>2</v>
      </c>
      <c r="N76" s="13" t="s">
        <v>13</v>
      </c>
      <c r="O76" s="15">
        <v>9.8000000000000007</v>
      </c>
      <c r="P76" s="3">
        <v>40</v>
      </c>
      <c r="Q76" s="3">
        <v>101</v>
      </c>
      <c r="R76" s="22" t="s">
        <v>214</v>
      </c>
      <c r="S76" s="22" t="s">
        <v>215</v>
      </c>
      <c r="T76" s="2" t="s">
        <v>216</v>
      </c>
      <c r="U76" s="3">
        <f t="shared" si="6"/>
        <v>19.600000000000001</v>
      </c>
      <c r="V76" s="3">
        <f t="shared" si="7"/>
        <v>80</v>
      </c>
      <c r="W76" s="3">
        <f t="shared" si="8"/>
        <v>202</v>
      </c>
    </row>
    <row r="77" spans="1:23" ht="15.75">
      <c r="A77" s="2" t="s">
        <v>6</v>
      </c>
      <c r="B77" s="2" t="s">
        <v>7</v>
      </c>
      <c r="C77" s="2" t="s">
        <v>8</v>
      </c>
      <c r="D77" s="2" t="s">
        <v>9</v>
      </c>
      <c r="E77" s="2" t="s">
        <v>10</v>
      </c>
      <c r="F77" s="2" t="s">
        <v>212</v>
      </c>
      <c r="G77" s="11" t="s">
        <v>213</v>
      </c>
      <c r="H77" s="22" t="s">
        <v>13</v>
      </c>
      <c r="I77" s="2" t="s">
        <v>26</v>
      </c>
      <c r="J77" s="2" t="s">
        <v>148</v>
      </c>
      <c r="K77" s="2" t="s">
        <v>20</v>
      </c>
      <c r="L77" s="22" t="s">
        <v>13</v>
      </c>
      <c r="M77" s="2">
        <v>14</v>
      </c>
      <c r="N77" s="13" t="s">
        <v>13</v>
      </c>
      <c r="O77" s="15">
        <v>9.8000000000000007</v>
      </c>
      <c r="P77" s="3">
        <v>40</v>
      </c>
      <c r="Q77" s="3">
        <v>101</v>
      </c>
      <c r="R77" s="22" t="s">
        <v>214</v>
      </c>
      <c r="S77" s="22" t="s">
        <v>215</v>
      </c>
      <c r="T77" s="2" t="s">
        <v>217</v>
      </c>
      <c r="U77" s="3">
        <f t="shared" si="6"/>
        <v>137.20000000000002</v>
      </c>
      <c r="V77" s="3">
        <f t="shared" si="7"/>
        <v>560</v>
      </c>
      <c r="W77" s="3">
        <f t="shared" si="8"/>
        <v>1414</v>
      </c>
    </row>
    <row r="78" spans="1:23" ht="150" customHeight="1">
      <c r="A78" s="2" t="s">
        <v>6</v>
      </c>
      <c r="B78" s="2" t="s">
        <v>7</v>
      </c>
      <c r="C78" s="2" t="s">
        <v>8</v>
      </c>
      <c r="D78" s="2" t="s">
        <v>9</v>
      </c>
      <c r="E78" s="2" t="s">
        <v>10</v>
      </c>
      <c r="F78" s="2" t="s">
        <v>218</v>
      </c>
      <c r="G78" s="11" t="s">
        <v>219</v>
      </c>
      <c r="H78" s="22" t="s">
        <v>13</v>
      </c>
      <c r="I78" s="2" t="s">
        <v>14</v>
      </c>
      <c r="J78" s="2" t="s">
        <v>122</v>
      </c>
      <c r="K78" s="2" t="s">
        <v>20</v>
      </c>
      <c r="L78" s="22">
        <f xml:space="preserve"> SUM(M78:M79)</f>
        <v>40</v>
      </c>
      <c r="M78" s="2">
        <v>14</v>
      </c>
      <c r="N78" s="13" t="s">
        <v>13</v>
      </c>
      <c r="O78" s="15">
        <v>9.8000000000000007</v>
      </c>
      <c r="P78" s="3">
        <v>49</v>
      </c>
      <c r="Q78" s="3">
        <v>124</v>
      </c>
      <c r="R78" s="22" t="s">
        <v>220</v>
      </c>
      <c r="S78" s="22" t="s">
        <v>221</v>
      </c>
      <c r="T78" s="2" t="s">
        <v>222</v>
      </c>
      <c r="U78" s="3">
        <f t="shared" si="6"/>
        <v>137.20000000000002</v>
      </c>
      <c r="V78" s="3">
        <f t="shared" si="7"/>
        <v>686</v>
      </c>
      <c r="W78" s="3">
        <f t="shared" si="8"/>
        <v>1736</v>
      </c>
    </row>
    <row r="79" spans="1:23" ht="15.75">
      <c r="A79" s="2" t="s">
        <v>6</v>
      </c>
      <c r="B79" s="2" t="s">
        <v>7</v>
      </c>
      <c r="C79" s="2" t="s">
        <v>8</v>
      </c>
      <c r="D79" s="2" t="s">
        <v>9</v>
      </c>
      <c r="E79" s="2" t="s">
        <v>10</v>
      </c>
      <c r="F79" s="2" t="s">
        <v>218</v>
      </c>
      <c r="G79" s="11" t="s">
        <v>219</v>
      </c>
      <c r="H79" s="22" t="s">
        <v>13</v>
      </c>
      <c r="I79" s="2" t="s">
        <v>14</v>
      </c>
      <c r="J79" s="2" t="s">
        <v>122</v>
      </c>
      <c r="K79" s="2" t="s">
        <v>22</v>
      </c>
      <c r="L79" s="22" t="s">
        <v>13</v>
      </c>
      <c r="M79" s="2">
        <v>26</v>
      </c>
      <c r="N79" s="13" t="s">
        <v>13</v>
      </c>
      <c r="O79" s="15">
        <v>9.8000000000000007</v>
      </c>
      <c r="P79" s="3">
        <v>49</v>
      </c>
      <c r="Q79" s="3">
        <v>124</v>
      </c>
      <c r="R79" s="22" t="s">
        <v>220</v>
      </c>
      <c r="S79" s="22" t="s">
        <v>221</v>
      </c>
      <c r="T79" s="2" t="s">
        <v>223</v>
      </c>
      <c r="U79" s="3">
        <f t="shared" si="6"/>
        <v>254.8</v>
      </c>
      <c r="V79" s="3">
        <f t="shared" si="7"/>
        <v>1274</v>
      </c>
      <c r="W79" s="3">
        <f t="shared" si="8"/>
        <v>3224</v>
      </c>
    </row>
    <row r="80" spans="1:23" ht="150" customHeight="1">
      <c r="A80" s="2" t="s">
        <v>6</v>
      </c>
      <c r="B80" s="2" t="s">
        <v>7</v>
      </c>
      <c r="C80" s="2" t="s">
        <v>8</v>
      </c>
      <c r="D80" s="2" t="s">
        <v>9</v>
      </c>
      <c r="E80" s="2" t="s">
        <v>10</v>
      </c>
      <c r="F80" s="2" t="s">
        <v>224</v>
      </c>
      <c r="G80" s="11" t="s">
        <v>225</v>
      </c>
      <c r="H80" s="22" t="s">
        <v>13</v>
      </c>
      <c r="I80" s="2" t="s">
        <v>26</v>
      </c>
      <c r="J80" s="2" t="s">
        <v>199</v>
      </c>
      <c r="K80" s="2" t="s">
        <v>20</v>
      </c>
      <c r="L80" s="22">
        <f xml:space="preserve"> SUM(M80:M81)</f>
        <v>30</v>
      </c>
      <c r="M80" s="2">
        <v>11</v>
      </c>
      <c r="N80" s="13" t="s">
        <v>13</v>
      </c>
      <c r="O80" s="15">
        <v>7.8</v>
      </c>
      <c r="P80" s="3">
        <v>44</v>
      </c>
      <c r="Q80" s="3">
        <v>112</v>
      </c>
      <c r="R80" s="22" t="s">
        <v>193</v>
      </c>
      <c r="S80" s="22" t="s">
        <v>226</v>
      </c>
      <c r="T80" s="2" t="s">
        <v>227</v>
      </c>
      <c r="U80" s="3">
        <f t="shared" si="6"/>
        <v>85.8</v>
      </c>
      <c r="V80" s="3">
        <f t="shared" si="7"/>
        <v>484</v>
      </c>
      <c r="W80" s="3">
        <f t="shared" si="8"/>
        <v>1232</v>
      </c>
    </row>
    <row r="81" spans="1:23" ht="15.75">
      <c r="A81" s="2" t="s">
        <v>6</v>
      </c>
      <c r="B81" s="2" t="s">
        <v>7</v>
      </c>
      <c r="C81" s="2" t="s">
        <v>8</v>
      </c>
      <c r="D81" s="2" t="s">
        <v>9</v>
      </c>
      <c r="E81" s="2" t="s">
        <v>10</v>
      </c>
      <c r="F81" s="2" t="s">
        <v>224</v>
      </c>
      <c r="G81" s="11" t="s">
        <v>225</v>
      </c>
      <c r="H81" s="22" t="s">
        <v>13</v>
      </c>
      <c r="I81" s="2" t="s">
        <v>26</v>
      </c>
      <c r="J81" s="2" t="s">
        <v>199</v>
      </c>
      <c r="K81" s="2" t="s">
        <v>22</v>
      </c>
      <c r="L81" s="22" t="s">
        <v>13</v>
      </c>
      <c r="M81" s="2">
        <v>19</v>
      </c>
      <c r="N81" s="13" t="s">
        <v>13</v>
      </c>
      <c r="O81" s="15">
        <v>7.8</v>
      </c>
      <c r="P81" s="3">
        <v>44</v>
      </c>
      <c r="Q81" s="3">
        <v>112</v>
      </c>
      <c r="R81" s="22" t="s">
        <v>193</v>
      </c>
      <c r="S81" s="22" t="s">
        <v>226</v>
      </c>
      <c r="T81" s="2" t="s">
        <v>228</v>
      </c>
      <c r="U81" s="3">
        <f t="shared" si="6"/>
        <v>148.19999999999999</v>
      </c>
      <c r="V81" s="3">
        <f t="shared" si="7"/>
        <v>836</v>
      </c>
      <c r="W81" s="3">
        <f t="shared" si="8"/>
        <v>2128</v>
      </c>
    </row>
    <row r="82" spans="1:23" ht="150" customHeight="1">
      <c r="A82" s="2" t="s">
        <v>6</v>
      </c>
      <c r="B82" s="2" t="s">
        <v>7</v>
      </c>
      <c r="C82" s="2" t="s">
        <v>8</v>
      </c>
      <c r="D82" s="2" t="s">
        <v>9</v>
      </c>
      <c r="E82" s="2" t="s">
        <v>10</v>
      </c>
      <c r="F82" s="2" t="s">
        <v>224</v>
      </c>
      <c r="G82" s="11" t="s">
        <v>229</v>
      </c>
      <c r="H82" s="22" t="s">
        <v>13</v>
      </c>
      <c r="I82" s="2" t="s">
        <v>26</v>
      </c>
      <c r="J82" s="2" t="s">
        <v>15</v>
      </c>
      <c r="K82" s="2" t="s">
        <v>22</v>
      </c>
      <c r="L82" s="22">
        <f xml:space="preserve"> SUM(M82)</f>
        <v>7</v>
      </c>
      <c r="M82" s="2">
        <v>7</v>
      </c>
      <c r="N82" s="13" t="s">
        <v>13</v>
      </c>
      <c r="O82" s="15">
        <v>9.8000000000000007</v>
      </c>
      <c r="P82" s="3">
        <v>44</v>
      </c>
      <c r="Q82" s="3">
        <v>112</v>
      </c>
      <c r="R82" s="22" t="s">
        <v>193</v>
      </c>
      <c r="S82" s="22" t="s">
        <v>226</v>
      </c>
      <c r="T82" s="2" t="s">
        <v>230</v>
      </c>
      <c r="U82" s="3">
        <f t="shared" si="6"/>
        <v>68.600000000000009</v>
      </c>
      <c r="V82" s="3">
        <f t="shared" si="7"/>
        <v>308</v>
      </c>
      <c r="W82" s="3">
        <f t="shared" si="8"/>
        <v>784</v>
      </c>
    </row>
    <row r="83" spans="1:23" ht="150" customHeight="1">
      <c r="A83" s="2" t="s">
        <v>6</v>
      </c>
      <c r="B83" s="2" t="s">
        <v>7</v>
      </c>
      <c r="C83" s="2" t="s">
        <v>8</v>
      </c>
      <c r="D83" s="2" t="s">
        <v>9</v>
      </c>
      <c r="E83" s="2" t="s">
        <v>10</v>
      </c>
      <c r="F83" s="2" t="s">
        <v>231</v>
      </c>
      <c r="G83" s="11" t="s">
        <v>232</v>
      </c>
      <c r="H83" s="22" t="s">
        <v>13</v>
      </c>
      <c r="I83" s="2" t="s">
        <v>26</v>
      </c>
      <c r="J83" s="2" t="s">
        <v>15</v>
      </c>
      <c r="K83" s="2" t="s">
        <v>20</v>
      </c>
      <c r="L83" s="22">
        <f xml:space="preserve"> SUM(M83)</f>
        <v>2</v>
      </c>
      <c r="M83" s="2">
        <v>2</v>
      </c>
      <c r="N83" s="13" t="s">
        <v>13</v>
      </c>
      <c r="O83" s="15">
        <v>8.8000000000000007</v>
      </c>
      <c r="P83" s="3">
        <v>30</v>
      </c>
      <c r="Q83" s="3">
        <v>76</v>
      </c>
      <c r="R83" s="22" t="s">
        <v>180</v>
      </c>
      <c r="S83" s="22" t="s">
        <v>233</v>
      </c>
      <c r="T83" s="2" t="s">
        <v>234</v>
      </c>
      <c r="U83" s="3">
        <f t="shared" si="6"/>
        <v>17.600000000000001</v>
      </c>
      <c r="V83" s="3">
        <f t="shared" si="7"/>
        <v>60</v>
      </c>
      <c r="W83" s="3">
        <f t="shared" si="8"/>
        <v>152</v>
      </c>
    </row>
    <row r="84" spans="1:23" ht="150" customHeight="1">
      <c r="A84" s="2" t="s">
        <v>235</v>
      </c>
      <c r="B84" s="2" t="s">
        <v>7</v>
      </c>
      <c r="C84" s="2" t="s">
        <v>8</v>
      </c>
      <c r="D84" s="2" t="s">
        <v>9</v>
      </c>
      <c r="E84" s="2" t="s">
        <v>10</v>
      </c>
      <c r="F84" s="2" t="s">
        <v>236</v>
      </c>
      <c r="G84" s="11" t="s">
        <v>237</v>
      </c>
      <c r="H84" s="22" t="s">
        <v>13</v>
      </c>
      <c r="I84" s="2" t="s">
        <v>14</v>
      </c>
      <c r="J84" s="2" t="s">
        <v>238</v>
      </c>
      <c r="K84" s="2" t="s">
        <v>20</v>
      </c>
      <c r="L84" s="22">
        <f xml:space="preserve"> SUM(M84)</f>
        <v>2</v>
      </c>
      <c r="M84" s="2">
        <v>2</v>
      </c>
      <c r="N84" s="13" t="s">
        <v>13</v>
      </c>
      <c r="O84" s="15">
        <v>8.8000000000000007</v>
      </c>
      <c r="P84" s="3">
        <v>33</v>
      </c>
      <c r="Q84" s="3">
        <v>84</v>
      </c>
      <c r="R84" s="22" t="s">
        <v>239</v>
      </c>
      <c r="S84" s="22" t="s">
        <v>240</v>
      </c>
      <c r="T84" s="2" t="s">
        <v>241</v>
      </c>
      <c r="U84" s="3">
        <f t="shared" si="6"/>
        <v>17.600000000000001</v>
      </c>
      <c r="V84" s="3">
        <f t="shared" si="7"/>
        <v>66</v>
      </c>
      <c r="W84" s="3">
        <f t="shared" si="8"/>
        <v>168</v>
      </c>
    </row>
    <row r="85" spans="1:23" ht="150" customHeight="1">
      <c r="A85" s="2" t="s">
        <v>235</v>
      </c>
      <c r="B85" s="2" t="s">
        <v>7</v>
      </c>
      <c r="C85" s="2" t="s">
        <v>8</v>
      </c>
      <c r="D85" s="2" t="s">
        <v>9</v>
      </c>
      <c r="E85" s="2" t="s">
        <v>10</v>
      </c>
      <c r="F85" s="2" t="s">
        <v>242</v>
      </c>
      <c r="G85" s="11" t="s">
        <v>243</v>
      </c>
      <c r="H85" s="22" t="s">
        <v>13</v>
      </c>
      <c r="I85" s="2" t="s">
        <v>26</v>
      </c>
      <c r="J85" s="2" t="s">
        <v>15</v>
      </c>
      <c r="K85" s="2" t="s">
        <v>22</v>
      </c>
      <c r="L85" s="22">
        <f xml:space="preserve"> SUM(M85:M86)</f>
        <v>26</v>
      </c>
      <c r="M85" s="2">
        <v>12</v>
      </c>
      <c r="N85" s="13" t="s">
        <v>13</v>
      </c>
      <c r="O85" s="15">
        <v>9.8000000000000007</v>
      </c>
      <c r="P85" s="3">
        <v>38</v>
      </c>
      <c r="Q85" s="3">
        <v>97</v>
      </c>
      <c r="R85" s="22" t="s">
        <v>244</v>
      </c>
      <c r="S85" s="22" t="s">
        <v>245</v>
      </c>
      <c r="T85" s="2" t="s">
        <v>246</v>
      </c>
      <c r="U85" s="3">
        <f t="shared" si="6"/>
        <v>117.60000000000001</v>
      </c>
      <c r="V85" s="3">
        <f t="shared" si="7"/>
        <v>456</v>
      </c>
      <c r="W85" s="3">
        <f t="shared" si="8"/>
        <v>1164</v>
      </c>
    </row>
    <row r="86" spans="1:23" ht="15.75">
      <c r="A86" s="2" t="s">
        <v>235</v>
      </c>
      <c r="B86" s="2" t="s">
        <v>7</v>
      </c>
      <c r="C86" s="2" t="s">
        <v>8</v>
      </c>
      <c r="D86" s="2" t="s">
        <v>9</v>
      </c>
      <c r="E86" s="2" t="s">
        <v>10</v>
      </c>
      <c r="F86" s="2" t="s">
        <v>242</v>
      </c>
      <c r="G86" s="11" t="s">
        <v>243</v>
      </c>
      <c r="H86" s="22" t="s">
        <v>13</v>
      </c>
      <c r="I86" s="2" t="s">
        <v>26</v>
      </c>
      <c r="J86" s="2" t="s">
        <v>15</v>
      </c>
      <c r="K86" s="2" t="s">
        <v>20</v>
      </c>
      <c r="L86" s="22" t="s">
        <v>13</v>
      </c>
      <c r="M86" s="2">
        <v>14</v>
      </c>
      <c r="N86" s="13" t="s">
        <v>13</v>
      </c>
      <c r="O86" s="15">
        <v>9.8000000000000007</v>
      </c>
      <c r="P86" s="3">
        <v>38</v>
      </c>
      <c r="Q86" s="3">
        <v>97</v>
      </c>
      <c r="R86" s="22" t="s">
        <v>244</v>
      </c>
      <c r="S86" s="22" t="s">
        <v>245</v>
      </c>
      <c r="T86" s="2" t="s">
        <v>247</v>
      </c>
      <c r="U86" s="3">
        <f t="shared" si="6"/>
        <v>137.20000000000002</v>
      </c>
      <c r="V86" s="3">
        <f t="shared" si="7"/>
        <v>532</v>
      </c>
      <c r="W86" s="3">
        <f t="shared" si="8"/>
        <v>1358</v>
      </c>
    </row>
    <row r="87" spans="1:23" ht="150" customHeight="1">
      <c r="A87" s="2" t="s">
        <v>235</v>
      </c>
      <c r="B87" s="2" t="s">
        <v>7</v>
      </c>
      <c r="C87" s="2" t="s">
        <v>8</v>
      </c>
      <c r="D87" s="2" t="s">
        <v>9</v>
      </c>
      <c r="E87" s="2" t="s">
        <v>10</v>
      </c>
      <c r="F87" s="2" t="s">
        <v>242</v>
      </c>
      <c r="G87" s="11" t="s">
        <v>248</v>
      </c>
      <c r="H87" s="22" t="s">
        <v>13</v>
      </c>
      <c r="I87" s="2" t="s">
        <v>26</v>
      </c>
      <c r="J87" s="2" t="s">
        <v>15</v>
      </c>
      <c r="K87" s="2" t="s">
        <v>22</v>
      </c>
      <c r="L87" s="22">
        <f xml:space="preserve"> SUM(M87:M88)</f>
        <v>19</v>
      </c>
      <c r="M87" s="2">
        <v>9</v>
      </c>
      <c r="N87" s="13" t="s">
        <v>13</v>
      </c>
      <c r="O87" s="15">
        <v>9.8000000000000007</v>
      </c>
      <c r="P87" s="3">
        <v>38</v>
      </c>
      <c r="Q87" s="3">
        <v>97</v>
      </c>
      <c r="R87" s="22" t="s">
        <v>244</v>
      </c>
      <c r="S87" s="22" t="s">
        <v>245</v>
      </c>
      <c r="T87" s="2" t="s">
        <v>249</v>
      </c>
      <c r="U87" s="3">
        <f t="shared" si="6"/>
        <v>88.2</v>
      </c>
      <c r="V87" s="3">
        <f t="shared" si="7"/>
        <v>342</v>
      </c>
      <c r="W87" s="3">
        <f t="shared" si="8"/>
        <v>873</v>
      </c>
    </row>
    <row r="88" spans="1:23" ht="15.75">
      <c r="A88" s="2" t="s">
        <v>235</v>
      </c>
      <c r="B88" s="2" t="s">
        <v>7</v>
      </c>
      <c r="C88" s="2" t="s">
        <v>8</v>
      </c>
      <c r="D88" s="2" t="s">
        <v>9</v>
      </c>
      <c r="E88" s="2" t="s">
        <v>10</v>
      </c>
      <c r="F88" s="2" t="s">
        <v>242</v>
      </c>
      <c r="G88" s="11" t="s">
        <v>248</v>
      </c>
      <c r="H88" s="22" t="s">
        <v>13</v>
      </c>
      <c r="I88" s="2" t="s">
        <v>26</v>
      </c>
      <c r="J88" s="2" t="s">
        <v>15</v>
      </c>
      <c r="K88" s="2" t="s">
        <v>20</v>
      </c>
      <c r="L88" s="22" t="s">
        <v>13</v>
      </c>
      <c r="M88" s="2">
        <v>10</v>
      </c>
      <c r="N88" s="13" t="s">
        <v>13</v>
      </c>
      <c r="O88" s="15">
        <v>9.8000000000000007</v>
      </c>
      <c r="P88" s="3">
        <v>38</v>
      </c>
      <c r="Q88" s="3">
        <v>97</v>
      </c>
      <c r="R88" s="22" t="s">
        <v>244</v>
      </c>
      <c r="S88" s="22" t="s">
        <v>245</v>
      </c>
      <c r="T88" s="2" t="s">
        <v>250</v>
      </c>
      <c r="U88" s="3">
        <f t="shared" si="6"/>
        <v>98</v>
      </c>
      <c r="V88" s="3">
        <f t="shared" si="7"/>
        <v>380</v>
      </c>
      <c r="W88" s="3">
        <f t="shared" si="8"/>
        <v>970</v>
      </c>
    </row>
    <row r="89" spans="1:23" ht="150" customHeight="1">
      <c r="A89" s="2" t="s">
        <v>235</v>
      </c>
      <c r="B89" s="2" t="s">
        <v>7</v>
      </c>
      <c r="C89" s="2" t="s">
        <v>8</v>
      </c>
      <c r="D89" s="2" t="s">
        <v>9</v>
      </c>
      <c r="E89" s="2" t="s">
        <v>10</v>
      </c>
      <c r="F89" s="2" t="s">
        <v>251</v>
      </c>
      <c r="G89" s="11" t="s">
        <v>252</v>
      </c>
      <c r="H89" s="22" t="s">
        <v>13</v>
      </c>
      <c r="I89" s="2" t="s">
        <v>14</v>
      </c>
      <c r="J89" s="2" t="s">
        <v>15</v>
      </c>
      <c r="K89" s="2" t="s">
        <v>22</v>
      </c>
      <c r="L89" s="22">
        <f xml:space="preserve"> SUM(M89:M90)</f>
        <v>16</v>
      </c>
      <c r="M89" s="2">
        <v>8</v>
      </c>
      <c r="N89" s="13" t="s">
        <v>13</v>
      </c>
      <c r="O89" s="15">
        <v>8.8000000000000007</v>
      </c>
      <c r="P89" s="3">
        <v>32</v>
      </c>
      <c r="Q89" s="3">
        <v>80</v>
      </c>
      <c r="R89" s="22" t="s">
        <v>244</v>
      </c>
      <c r="S89" s="22" t="s">
        <v>253</v>
      </c>
      <c r="T89" s="2" t="s">
        <v>254</v>
      </c>
      <c r="U89" s="3">
        <f t="shared" si="6"/>
        <v>70.400000000000006</v>
      </c>
      <c r="V89" s="3">
        <f t="shared" si="7"/>
        <v>256</v>
      </c>
      <c r="W89" s="3">
        <f t="shared" si="8"/>
        <v>640</v>
      </c>
    </row>
    <row r="90" spans="1:23" ht="15.75">
      <c r="A90" s="2" t="s">
        <v>235</v>
      </c>
      <c r="B90" s="2" t="s">
        <v>7</v>
      </c>
      <c r="C90" s="2" t="s">
        <v>8</v>
      </c>
      <c r="D90" s="2" t="s">
        <v>9</v>
      </c>
      <c r="E90" s="2" t="s">
        <v>10</v>
      </c>
      <c r="F90" s="2" t="s">
        <v>251</v>
      </c>
      <c r="G90" s="11" t="s">
        <v>252</v>
      </c>
      <c r="H90" s="22" t="s">
        <v>13</v>
      </c>
      <c r="I90" s="2" t="s">
        <v>14</v>
      </c>
      <c r="J90" s="2" t="s">
        <v>15</v>
      </c>
      <c r="K90" s="2" t="s">
        <v>20</v>
      </c>
      <c r="L90" s="22" t="s">
        <v>13</v>
      </c>
      <c r="M90" s="2">
        <v>8</v>
      </c>
      <c r="N90" s="13" t="s">
        <v>13</v>
      </c>
      <c r="O90" s="15">
        <v>8.8000000000000007</v>
      </c>
      <c r="P90" s="3">
        <v>32</v>
      </c>
      <c r="Q90" s="3">
        <v>80</v>
      </c>
      <c r="R90" s="22" t="s">
        <v>244</v>
      </c>
      <c r="S90" s="22" t="s">
        <v>253</v>
      </c>
      <c r="T90" s="2" t="s">
        <v>255</v>
      </c>
      <c r="U90" s="3">
        <f t="shared" si="6"/>
        <v>70.400000000000006</v>
      </c>
      <c r="V90" s="3">
        <f t="shared" si="7"/>
        <v>256</v>
      </c>
      <c r="W90" s="3">
        <f t="shared" si="8"/>
        <v>640</v>
      </c>
    </row>
    <row r="91" spans="1:23" ht="150" customHeight="1">
      <c r="A91" s="2" t="s">
        <v>6</v>
      </c>
      <c r="B91" s="2" t="s">
        <v>7</v>
      </c>
      <c r="C91" s="2" t="s">
        <v>8</v>
      </c>
      <c r="D91" s="2" t="s">
        <v>9</v>
      </c>
      <c r="E91" s="2" t="s">
        <v>10</v>
      </c>
      <c r="F91" s="2" t="s">
        <v>256</v>
      </c>
      <c r="G91" s="11" t="s">
        <v>257</v>
      </c>
      <c r="H91" s="22" t="s">
        <v>13</v>
      </c>
      <c r="I91" s="2" t="s">
        <v>14</v>
      </c>
      <c r="J91" s="2" t="s">
        <v>34</v>
      </c>
      <c r="K91" s="2" t="s">
        <v>22</v>
      </c>
      <c r="L91" s="22">
        <f xml:space="preserve"> SUM(M91)</f>
        <v>12</v>
      </c>
      <c r="M91" s="2">
        <v>12</v>
      </c>
      <c r="N91" s="13" t="s">
        <v>13</v>
      </c>
      <c r="O91" s="15">
        <v>9.8000000000000007</v>
      </c>
      <c r="P91" s="3">
        <v>36</v>
      </c>
      <c r="Q91" s="3">
        <v>91</v>
      </c>
      <c r="R91" s="22" t="s">
        <v>258</v>
      </c>
      <c r="S91" s="22" t="s">
        <v>259</v>
      </c>
      <c r="T91" s="2" t="s">
        <v>260</v>
      </c>
      <c r="U91" s="3">
        <f t="shared" si="6"/>
        <v>117.60000000000001</v>
      </c>
      <c r="V91" s="3">
        <f t="shared" si="7"/>
        <v>432</v>
      </c>
      <c r="W91" s="3">
        <f t="shared" si="8"/>
        <v>1092</v>
      </c>
    </row>
    <row r="92" spans="1:23" ht="150" customHeight="1">
      <c r="A92" s="2" t="s">
        <v>6</v>
      </c>
      <c r="B92" s="2" t="s">
        <v>7</v>
      </c>
      <c r="C92" s="2" t="s">
        <v>8</v>
      </c>
      <c r="D92" s="2" t="s">
        <v>95</v>
      </c>
      <c r="E92" s="2" t="s">
        <v>10</v>
      </c>
      <c r="F92" s="2" t="s">
        <v>261</v>
      </c>
      <c r="G92" s="11" t="s">
        <v>262</v>
      </c>
      <c r="H92" s="22" t="s">
        <v>13</v>
      </c>
      <c r="I92" s="2" t="s">
        <v>14</v>
      </c>
      <c r="J92" s="2" t="s">
        <v>263</v>
      </c>
      <c r="K92" s="2" t="s">
        <v>16</v>
      </c>
      <c r="L92" s="22">
        <f xml:space="preserve"> SUM(M92)</f>
        <v>1</v>
      </c>
      <c r="M92" s="2">
        <v>1</v>
      </c>
      <c r="N92" s="13" t="s">
        <v>13</v>
      </c>
      <c r="O92" s="15">
        <v>10.8</v>
      </c>
      <c r="P92" s="3">
        <v>36</v>
      </c>
      <c r="Q92" s="3">
        <v>91</v>
      </c>
      <c r="R92" s="22" t="s">
        <v>264</v>
      </c>
      <c r="S92" s="22" t="s">
        <v>265</v>
      </c>
      <c r="T92" s="2" t="s">
        <v>266</v>
      </c>
      <c r="U92" s="3">
        <f t="shared" si="6"/>
        <v>10.8</v>
      </c>
      <c r="V92" s="3">
        <f t="shared" si="7"/>
        <v>36</v>
      </c>
      <c r="W92" s="3">
        <f t="shared" si="8"/>
        <v>91</v>
      </c>
    </row>
    <row r="93" spans="1:23" ht="150" customHeight="1">
      <c r="A93" s="2" t="s">
        <v>6</v>
      </c>
      <c r="B93" s="2" t="s">
        <v>7</v>
      </c>
      <c r="C93" s="2" t="s">
        <v>8</v>
      </c>
      <c r="D93" s="2" t="s">
        <v>95</v>
      </c>
      <c r="E93" s="2" t="s">
        <v>10</v>
      </c>
      <c r="F93" s="2" t="s">
        <v>261</v>
      </c>
      <c r="G93" s="11" t="s">
        <v>267</v>
      </c>
      <c r="H93" s="22" t="s">
        <v>13</v>
      </c>
      <c r="I93" s="2" t="s">
        <v>14</v>
      </c>
      <c r="J93" s="2" t="s">
        <v>15</v>
      </c>
      <c r="K93" s="2" t="s">
        <v>16</v>
      </c>
      <c r="L93" s="22">
        <f xml:space="preserve"> SUM(M93)</f>
        <v>1</v>
      </c>
      <c r="M93" s="2">
        <v>1</v>
      </c>
      <c r="N93" s="13" t="s">
        <v>13</v>
      </c>
      <c r="O93" s="15">
        <v>10.8</v>
      </c>
      <c r="P93" s="3">
        <v>36</v>
      </c>
      <c r="Q93" s="3">
        <v>91</v>
      </c>
      <c r="R93" s="22" t="s">
        <v>264</v>
      </c>
      <c r="S93" s="22" t="s">
        <v>265</v>
      </c>
      <c r="T93" s="2" t="s">
        <v>268</v>
      </c>
      <c r="U93" s="3">
        <f t="shared" si="6"/>
        <v>10.8</v>
      </c>
      <c r="V93" s="3">
        <f t="shared" si="7"/>
        <v>36</v>
      </c>
      <c r="W93" s="3">
        <f t="shared" si="8"/>
        <v>91</v>
      </c>
    </row>
    <row r="94" spans="1:23" ht="150" customHeight="1">
      <c r="A94" s="2" t="s">
        <v>6</v>
      </c>
      <c r="B94" s="2" t="s">
        <v>7</v>
      </c>
      <c r="C94" s="2" t="s">
        <v>8</v>
      </c>
      <c r="D94" s="2" t="s">
        <v>9</v>
      </c>
      <c r="E94" s="2" t="s">
        <v>10</v>
      </c>
      <c r="F94" s="2" t="s">
        <v>269</v>
      </c>
      <c r="G94" s="11" t="s">
        <v>270</v>
      </c>
      <c r="H94" s="22" t="s">
        <v>13</v>
      </c>
      <c r="I94" s="2" t="s">
        <v>14</v>
      </c>
      <c r="J94" s="2" t="s">
        <v>15</v>
      </c>
      <c r="K94" s="2" t="s">
        <v>20</v>
      </c>
      <c r="L94" s="22">
        <f xml:space="preserve"> SUM(M94:M95)</f>
        <v>113</v>
      </c>
      <c r="M94" s="2">
        <v>52</v>
      </c>
      <c r="N94" s="13" t="s">
        <v>13</v>
      </c>
      <c r="O94" s="15">
        <v>9.8000000000000007</v>
      </c>
      <c r="P94" s="3">
        <v>44</v>
      </c>
      <c r="Q94" s="3">
        <v>112</v>
      </c>
      <c r="R94" s="22" t="s">
        <v>271</v>
      </c>
      <c r="S94" s="22" t="s">
        <v>272</v>
      </c>
      <c r="T94" s="2" t="s">
        <v>273</v>
      </c>
      <c r="U94" s="3">
        <f t="shared" si="6"/>
        <v>509.6</v>
      </c>
      <c r="V94" s="3">
        <f t="shared" si="7"/>
        <v>2288</v>
      </c>
      <c r="W94" s="3">
        <f t="shared" si="8"/>
        <v>5824</v>
      </c>
    </row>
    <row r="95" spans="1:23" ht="15.75">
      <c r="A95" s="2" t="s">
        <v>6</v>
      </c>
      <c r="B95" s="2" t="s">
        <v>7</v>
      </c>
      <c r="C95" s="2" t="s">
        <v>8</v>
      </c>
      <c r="D95" s="2" t="s">
        <v>9</v>
      </c>
      <c r="E95" s="2" t="s">
        <v>10</v>
      </c>
      <c r="F95" s="2" t="s">
        <v>269</v>
      </c>
      <c r="G95" s="11" t="s">
        <v>270</v>
      </c>
      <c r="H95" s="22" t="s">
        <v>13</v>
      </c>
      <c r="I95" s="2" t="s">
        <v>14</v>
      </c>
      <c r="J95" s="2" t="s">
        <v>15</v>
      </c>
      <c r="K95" s="2" t="s">
        <v>22</v>
      </c>
      <c r="L95" s="22" t="s">
        <v>13</v>
      </c>
      <c r="M95" s="2">
        <v>61</v>
      </c>
      <c r="N95" s="13" t="s">
        <v>13</v>
      </c>
      <c r="O95" s="15">
        <v>9.8000000000000007</v>
      </c>
      <c r="P95" s="3">
        <v>44</v>
      </c>
      <c r="Q95" s="3">
        <v>112</v>
      </c>
      <c r="R95" s="22" t="s">
        <v>271</v>
      </c>
      <c r="S95" s="22" t="s">
        <v>272</v>
      </c>
      <c r="T95" s="2" t="s">
        <v>274</v>
      </c>
      <c r="U95" s="3">
        <f t="shared" si="6"/>
        <v>597.80000000000007</v>
      </c>
      <c r="V95" s="3">
        <f t="shared" si="7"/>
        <v>2684</v>
      </c>
      <c r="W95" s="3">
        <f t="shared" si="8"/>
        <v>6832</v>
      </c>
    </row>
    <row r="96" spans="1:23" ht="150" customHeight="1">
      <c r="A96" s="2" t="s">
        <v>6</v>
      </c>
      <c r="B96" s="2" t="s">
        <v>7</v>
      </c>
      <c r="C96" s="2" t="s">
        <v>8</v>
      </c>
      <c r="D96" s="2" t="s">
        <v>9</v>
      </c>
      <c r="E96" s="2" t="s">
        <v>10</v>
      </c>
      <c r="F96" s="2" t="s">
        <v>275</v>
      </c>
      <c r="G96" s="11" t="s">
        <v>276</v>
      </c>
      <c r="H96" s="22" t="s">
        <v>13</v>
      </c>
      <c r="I96" s="2" t="s">
        <v>26</v>
      </c>
      <c r="J96" s="2" t="s">
        <v>238</v>
      </c>
      <c r="K96" s="2" t="s">
        <v>22</v>
      </c>
      <c r="L96" s="22">
        <f xml:space="preserve"> SUM(M96)</f>
        <v>3</v>
      </c>
      <c r="M96" s="2">
        <v>3</v>
      </c>
      <c r="N96" s="13" t="s">
        <v>13</v>
      </c>
      <c r="O96" s="15">
        <v>9.8000000000000007</v>
      </c>
      <c r="P96" s="3">
        <v>28</v>
      </c>
      <c r="Q96" s="3">
        <v>71</v>
      </c>
      <c r="R96" s="22" t="s">
        <v>258</v>
      </c>
      <c r="S96" s="22" t="s">
        <v>277</v>
      </c>
      <c r="T96" s="2" t="s">
        <v>278</v>
      </c>
      <c r="U96" s="3">
        <f t="shared" si="6"/>
        <v>29.400000000000002</v>
      </c>
      <c r="V96" s="3">
        <f t="shared" si="7"/>
        <v>84</v>
      </c>
      <c r="W96" s="3">
        <f t="shared" si="8"/>
        <v>213</v>
      </c>
    </row>
    <row r="97" spans="1:23" ht="150" customHeight="1">
      <c r="A97" s="2" t="s">
        <v>6</v>
      </c>
      <c r="B97" s="2" t="s">
        <v>7</v>
      </c>
      <c r="C97" s="2" t="s">
        <v>8</v>
      </c>
      <c r="D97" s="2" t="s">
        <v>9</v>
      </c>
      <c r="E97" s="2" t="s">
        <v>10</v>
      </c>
      <c r="F97" s="2" t="s">
        <v>279</v>
      </c>
      <c r="G97" s="11" t="s">
        <v>280</v>
      </c>
      <c r="H97" s="22" t="s">
        <v>13</v>
      </c>
      <c r="I97" s="2" t="s">
        <v>26</v>
      </c>
      <c r="J97" s="2" t="s">
        <v>15</v>
      </c>
      <c r="K97" s="2" t="s">
        <v>22</v>
      </c>
      <c r="L97" s="22">
        <f xml:space="preserve"> SUM(M97:M98)</f>
        <v>18</v>
      </c>
      <c r="M97" s="2">
        <v>8</v>
      </c>
      <c r="N97" s="13" t="s">
        <v>13</v>
      </c>
      <c r="O97" s="15">
        <v>9.8000000000000007</v>
      </c>
      <c r="P97" s="3">
        <v>33</v>
      </c>
      <c r="Q97" s="3">
        <v>83</v>
      </c>
      <c r="R97" s="22" t="s">
        <v>281</v>
      </c>
      <c r="S97" s="22" t="s">
        <v>282</v>
      </c>
      <c r="T97" s="2" t="s">
        <v>283</v>
      </c>
      <c r="U97" s="3">
        <f t="shared" si="6"/>
        <v>78.400000000000006</v>
      </c>
      <c r="V97" s="3">
        <f t="shared" si="7"/>
        <v>264</v>
      </c>
      <c r="W97" s="3">
        <f t="shared" si="8"/>
        <v>664</v>
      </c>
    </row>
    <row r="98" spans="1:23" ht="15.75">
      <c r="A98" s="2" t="s">
        <v>6</v>
      </c>
      <c r="B98" s="2" t="s">
        <v>7</v>
      </c>
      <c r="C98" s="2" t="s">
        <v>8</v>
      </c>
      <c r="D98" s="2" t="s">
        <v>9</v>
      </c>
      <c r="E98" s="2" t="s">
        <v>10</v>
      </c>
      <c r="F98" s="2" t="s">
        <v>279</v>
      </c>
      <c r="G98" s="11" t="s">
        <v>280</v>
      </c>
      <c r="H98" s="22" t="s">
        <v>13</v>
      </c>
      <c r="I98" s="2" t="s">
        <v>26</v>
      </c>
      <c r="J98" s="2" t="s">
        <v>15</v>
      </c>
      <c r="K98" s="2" t="s">
        <v>20</v>
      </c>
      <c r="L98" s="22" t="s">
        <v>13</v>
      </c>
      <c r="M98" s="2">
        <v>10</v>
      </c>
      <c r="N98" s="13" t="s">
        <v>13</v>
      </c>
      <c r="O98" s="15">
        <v>9.8000000000000007</v>
      </c>
      <c r="P98" s="3">
        <v>33</v>
      </c>
      <c r="Q98" s="3">
        <v>83</v>
      </c>
      <c r="R98" s="22" t="s">
        <v>281</v>
      </c>
      <c r="S98" s="22" t="s">
        <v>282</v>
      </c>
      <c r="T98" s="2" t="s">
        <v>284</v>
      </c>
      <c r="U98" s="3">
        <f t="shared" si="6"/>
        <v>98</v>
      </c>
      <c r="V98" s="3">
        <f t="shared" si="7"/>
        <v>330</v>
      </c>
      <c r="W98" s="3">
        <f t="shared" si="8"/>
        <v>830</v>
      </c>
    </row>
    <row r="99" spans="1:23" ht="150" customHeight="1">
      <c r="A99" s="2" t="s">
        <v>6</v>
      </c>
      <c r="B99" s="2" t="s">
        <v>7</v>
      </c>
      <c r="C99" s="2" t="s">
        <v>8</v>
      </c>
      <c r="D99" s="2" t="s">
        <v>9</v>
      </c>
      <c r="E99" s="2" t="s">
        <v>10</v>
      </c>
      <c r="F99" s="2" t="s">
        <v>285</v>
      </c>
      <c r="G99" s="11" t="s">
        <v>286</v>
      </c>
      <c r="H99" s="22" t="s">
        <v>13</v>
      </c>
      <c r="I99" s="2" t="s">
        <v>26</v>
      </c>
      <c r="J99" s="2" t="s">
        <v>15</v>
      </c>
      <c r="K99" s="2" t="s">
        <v>20</v>
      </c>
      <c r="L99" s="22">
        <f xml:space="preserve"> SUM(M99:M100)</f>
        <v>119</v>
      </c>
      <c r="M99" s="2">
        <v>45</v>
      </c>
      <c r="N99" s="13" t="s">
        <v>13</v>
      </c>
      <c r="O99" s="15">
        <v>9.8000000000000007</v>
      </c>
      <c r="P99" s="3">
        <v>44</v>
      </c>
      <c r="Q99" s="3">
        <v>112</v>
      </c>
      <c r="R99" s="22" t="s">
        <v>271</v>
      </c>
      <c r="S99" s="22" t="s">
        <v>287</v>
      </c>
      <c r="T99" s="2" t="s">
        <v>288</v>
      </c>
      <c r="U99" s="3">
        <f t="shared" si="6"/>
        <v>441.00000000000006</v>
      </c>
      <c r="V99" s="3">
        <f t="shared" si="7"/>
        <v>1980</v>
      </c>
      <c r="W99" s="3">
        <f t="shared" si="8"/>
        <v>5040</v>
      </c>
    </row>
    <row r="100" spans="1:23" ht="15.75">
      <c r="A100" s="2" t="s">
        <v>6</v>
      </c>
      <c r="B100" s="2" t="s">
        <v>7</v>
      </c>
      <c r="C100" s="2" t="s">
        <v>8</v>
      </c>
      <c r="D100" s="2" t="s">
        <v>9</v>
      </c>
      <c r="E100" s="2" t="s">
        <v>10</v>
      </c>
      <c r="F100" s="2" t="s">
        <v>285</v>
      </c>
      <c r="G100" s="11" t="s">
        <v>286</v>
      </c>
      <c r="H100" s="22" t="s">
        <v>13</v>
      </c>
      <c r="I100" s="2" t="s">
        <v>26</v>
      </c>
      <c r="J100" s="2" t="s">
        <v>15</v>
      </c>
      <c r="K100" s="2" t="s">
        <v>22</v>
      </c>
      <c r="L100" s="22" t="s">
        <v>13</v>
      </c>
      <c r="M100" s="2">
        <v>74</v>
      </c>
      <c r="N100" s="13" t="s">
        <v>13</v>
      </c>
      <c r="O100" s="15">
        <v>9.8000000000000007</v>
      </c>
      <c r="P100" s="3">
        <v>44</v>
      </c>
      <c r="Q100" s="3">
        <v>112</v>
      </c>
      <c r="R100" s="22" t="s">
        <v>271</v>
      </c>
      <c r="S100" s="22" t="s">
        <v>287</v>
      </c>
      <c r="T100" s="2" t="s">
        <v>289</v>
      </c>
      <c r="U100" s="3">
        <f t="shared" si="6"/>
        <v>725.2</v>
      </c>
      <c r="V100" s="3">
        <f t="shared" si="7"/>
        <v>3256</v>
      </c>
      <c r="W100" s="3">
        <f t="shared" si="8"/>
        <v>8288</v>
      </c>
    </row>
    <row r="101" spans="1:23" ht="150" customHeight="1">
      <c r="A101" s="2" t="s">
        <v>6</v>
      </c>
      <c r="B101" s="2" t="s">
        <v>7</v>
      </c>
      <c r="C101" s="2" t="s">
        <v>8</v>
      </c>
      <c r="D101" s="2" t="s">
        <v>9</v>
      </c>
      <c r="E101" s="2" t="s">
        <v>10</v>
      </c>
      <c r="F101" s="2" t="s">
        <v>290</v>
      </c>
      <c r="G101" s="11" t="s">
        <v>291</v>
      </c>
      <c r="H101" s="22" t="s">
        <v>13</v>
      </c>
      <c r="I101" s="2" t="s">
        <v>26</v>
      </c>
      <c r="J101" s="2" t="s">
        <v>238</v>
      </c>
      <c r="K101" s="2" t="s">
        <v>20</v>
      </c>
      <c r="L101" s="22">
        <f xml:space="preserve"> SUM(M101:M102)</f>
        <v>24</v>
      </c>
      <c r="M101" s="2">
        <v>9</v>
      </c>
      <c r="N101" s="13" t="s">
        <v>13</v>
      </c>
      <c r="O101" s="15">
        <v>10.8</v>
      </c>
      <c r="P101" s="3">
        <v>38</v>
      </c>
      <c r="Q101" s="3">
        <v>96</v>
      </c>
      <c r="R101" s="22" t="s">
        <v>258</v>
      </c>
      <c r="S101" s="22" t="s">
        <v>292</v>
      </c>
      <c r="T101" s="2" t="s">
        <v>293</v>
      </c>
      <c r="U101" s="3">
        <f t="shared" si="6"/>
        <v>97.2</v>
      </c>
      <c r="V101" s="3">
        <f t="shared" si="7"/>
        <v>342</v>
      </c>
      <c r="W101" s="3">
        <f t="shared" si="8"/>
        <v>864</v>
      </c>
    </row>
    <row r="102" spans="1:23" ht="15.75">
      <c r="A102" s="2" t="s">
        <v>6</v>
      </c>
      <c r="B102" s="2" t="s">
        <v>7</v>
      </c>
      <c r="C102" s="2" t="s">
        <v>8</v>
      </c>
      <c r="D102" s="2" t="s">
        <v>9</v>
      </c>
      <c r="E102" s="2" t="s">
        <v>10</v>
      </c>
      <c r="F102" s="2" t="s">
        <v>290</v>
      </c>
      <c r="G102" s="11" t="s">
        <v>291</v>
      </c>
      <c r="H102" s="22" t="s">
        <v>13</v>
      </c>
      <c r="I102" s="2" t="s">
        <v>26</v>
      </c>
      <c r="J102" s="2" t="s">
        <v>238</v>
      </c>
      <c r="K102" s="2" t="s">
        <v>22</v>
      </c>
      <c r="L102" s="22" t="s">
        <v>13</v>
      </c>
      <c r="M102" s="2">
        <v>15</v>
      </c>
      <c r="N102" s="13" t="s">
        <v>13</v>
      </c>
      <c r="O102" s="15">
        <v>10.8</v>
      </c>
      <c r="P102" s="3">
        <v>38</v>
      </c>
      <c r="Q102" s="3">
        <v>96</v>
      </c>
      <c r="R102" s="22" t="s">
        <v>258</v>
      </c>
      <c r="S102" s="22" t="s">
        <v>292</v>
      </c>
      <c r="T102" s="2" t="s">
        <v>294</v>
      </c>
      <c r="U102" s="3">
        <f t="shared" si="6"/>
        <v>162</v>
      </c>
      <c r="V102" s="3">
        <f t="shared" si="7"/>
        <v>570</v>
      </c>
      <c r="W102" s="3">
        <f t="shared" si="8"/>
        <v>1440</v>
      </c>
    </row>
    <row r="103" spans="1:23" ht="150" customHeight="1">
      <c r="A103" s="2" t="s">
        <v>6</v>
      </c>
      <c r="B103" s="2" t="s">
        <v>7</v>
      </c>
      <c r="C103" s="2" t="s">
        <v>8</v>
      </c>
      <c r="D103" s="2" t="s">
        <v>9</v>
      </c>
      <c r="E103" s="2" t="s">
        <v>10</v>
      </c>
      <c r="F103" s="2" t="s">
        <v>295</v>
      </c>
      <c r="G103" s="11" t="s">
        <v>296</v>
      </c>
      <c r="H103" s="22" t="s">
        <v>13</v>
      </c>
      <c r="I103" s="2" t="s">
        <v>26</v>
      </c>
      <c r="J103" s="2" t="s">
        <v>15</v>
      </c>
      <c r="K103" s="2" t="s">
        <v>142</v>
      </c>
      <c r="L103" s="22">
        <f xml:space="preserve"> SUM(M103)</f>
        <v>19</v>
      </c>
      <c r="M103" s="2">
        <v>19</v>
      </c>
      <c r="N103" s="13" t="s">
        <v>13</v>
      </c>
      <c r="O103" s="15">
        <v>10.8</v>
      </c>
      <c r="P103" s="3">
        <v>36</v>
      </c>
      <c r="Q103" s="3">
        <v>91</v>
      </c>
      <c r="R103" s="22" t="s">
        <v>297</v>
      </c>
      <c r="S103" s="22" t="s">
        <v>298</v>
      </c>
      <c r="T103" s="2" t="s">
        <v>299</v>
      </c>
      <c r="U103" s="3">
        <f t="shared" si="6"/>
        <v>205.20000000000002</v>
      </c>
      <c r="V103" s="3">
        <f t="shared" si="7"/>
        <v>684</v>
      </c>
      <c r="W103" s="3">
        <f t="shared" si="8"/>
        <v>1729</v>
      </c>
    </row>
    <row r="104" spans="1:23" ht="150" customHeight="1">
      <c r="A104" s="2" t="s">
        <v>6</v>
      </c>
      <c r="B104" s="2" t="s">
        <v>7</v>
      </c>
      <c r="C104" s="2" t="s">
        <v>8</v>
      </c>
      <c r="D104" s="2" t="s">
        <v>9</v>
      </c>
      <c r="E104" s="2" t="s">
        <v>10</v>
      </c>
      <c r="F104" s="2" t="s">
        <v>300</v>
      </c>
      <c r="G104" s="11" t="s">
        <v>301</v>
      </c>
      <c r="H104" s="22" t="s">
        <v>13</v>
      </c>
      <c r="I104" s="2" t="s">
        <v>26</v>
      </c>
      <c r="J104" s="2" t="s">
        <v>15</v>
      </c>
      <c r="K104" s="2" t="s">
        <v>22</v>
      </c>
      <c r="L104" s="22">
        <f xml:space="preserve"> SUM(M104)</f>
        <v>16</v>
      </c>
      <c r="M104" s="2">
        <v>16</v>
      </c>
      <c r="N104" s="13" t="s">
        <v>13</v>
      </c>
      <c r="O104" s="15">
        <v>11.8</v>
      </c>
      <c r="P104" s="3">
        <v>38</v>
      </c>
      <c r="Q104" s="3">
        <v>96</v>
      </c>
      <c r="R104" s="22" t="s">
        <v>302</v>
      </c>
      <c r="S104" s="22" t="s">
        <v>303</v>
      </c>
      <c r="T104" s="2" t="s">
        <v>304</v>
      </c>
      <c r="U104" s="3">
        <f t="shared" si="6"/>
        <v>188.8</v>
      </c>
      <c r="V104" s="3">
        <f t="shared" si="7"/>
        <v>608</v>
      </c>
      <c r="W104" s="3">
        <f t="shared" si="8"/>
        <v>1536</v>
      </c>
    </row>
    <row r="105" spans="1:23" ht="150" customHeight="1">
      <c r="A105" s="2" t="s">
        <v>6</v>
      </c>
      <c r="B105" s="2" t="s">
        <v>7</v>
      </c>
      <c r="C105" s="2" t="s">
        <v>8</v>
      </c>
      <c r="D105" s="2" t="s">
        <v>9</v>
      </c>
      <c r="E105" s="2" t="s">
        <v>10</v>
      </c>
      <c r="F105" s="2" t="s">
        <v>305</v>
      </c>
      <c r="G105" s="11" t="s">
        <v>306</v>
      </c>
      <c r="H105" s="22" t="s">
        <v>13</v>
      </c>
      <c r="I105" s="2" t="s">
        <v>26</v>
      </c>
      <c r="J105" s="2" t="s">
        <v>15</v>
      </c>
      <c r="K105" s="2" t="s">
        <v>20</v>
      </c>
      <c r="L105" s="22">
        <f xml:space="preserve"> SUM(M105:M106)</f>
        <v>19</v>
      </c>
      <c r="M105" s="2">
        <v>5</v>
      </c>
      <c r="N105" s="13" t="s">
        <v>13</v>
      </c>
      <c r="O105" s="15">
        <v>12.8</v>
      </c>
      <c r="P105" s="3">
        <v>44</v>
      </c>
      <c r="Q105" s="3">
        <v>112</v>
      </c>
      <c r="R105" s="22" t="s">
        <v>180</v>
      </c>
      <c r="S105" s="22" t="s">
        <v>282</v>
      </c>
      <c r="T105" s="2" t="s">
        <v>307</v>
      </c>
      <c r="U105" s="3">
        <f t="shared" si="6"/>
        <v>64</v>
      </c>
      <c r="V105" s="3">
        <f t="shared" si="7"/>
        <v>220</v>
      </c>
      <c r="W105" s="3">
        <f t="shared" si="8"/>
        <v>560</v>
      </c>
    </row>
    <row r="106" spans="1:23" ht="15.75">
      <c r="A106" s="2" t="s">
        <v>6</v>
      </c>
      <c r="B106" s="2" t="s">
        <v>7</v>
      </c>
      <c r="C106" s="2" t="s">
        <v>8</v>
      </c>
      <c r="D106" s="2" t="s">
        <v>9</v>
      </c>
      <c r="E106" s="2" t="s">
        <v>10</v>
      </c>
      <c r="F106" s="2" t="s">
        <v>305</v>
      </c>
      <c r="G106" s="11" t="s">
        <v>306</v>
      </c>
      <c r="H106" s="22" t="s">
        <v>13</v>
      </c>
      <c r="I106" s="2" t="s">
        <v>26</v>
      </c>
      <c r="J106" s="2" t="s">
        <v>15</v>
      </c>
      <c r="K106" s="2" t="s">
        <v>22</v>
      </c>
      <c r="L106" s="22" t="s">
        <v>13</v>
      </c>
      <c r="M106" s="2">
        <v>14</v>
      </c>
      <c r="N106" s="13" t="s">
        <v>13</v>
      </c>
      <c r="O106" s="15">
        <v>12.8</v>
      </c>
      <c r="P106" s="3">
        <v>44</v>
      </c>
      <c r="Q106" s="3">
        <v>112</v>
      </c>
      <c r="R106" s="22" t="s">
        <v>180</v>
      </c>
      <c r="S106" s="22" t="s">
        <v>282</v>
      </c>
      <c r="T106" s="2" t="s">
        <v>308</v>
      </c>
      <c r="U106" s="3">
        <f t="shared" si="6"/>
        <v>179.20000000000002</v>
      </c>
      <c r="V106" s="3">
        <f t="shared" si="7"/>
        <v>616</v>
      </c>
      <c r="W106" s="3">
        <f t="shared" si="8"/>
        <v>1568</v>
      </c>
    </row>
  </sheetData>
  <autoFilter ref="A5:Q106" xr:uid="{00000000-0009-0000-0000-000000000000}"/>
  <mergeCells count="226">
    <mergeCell ref="H105:H106"/>
    <mergeCell ref="S105:S106"/>
    <mergeCell ref="R105:R106"/>
    <mergeCell ref="L105:L106"/>
    <mergeCell ref="H103"/>
    <mergeCell ref="S103"/>
    <mergeCell ref="R103"/>
    <mergeCell ref="L103"/>
    <mergeCell ref="H104"/>
    <mergeCell ref="S104"/>
    <mergeCell ref="R104"/>
    <mergeCell ref="L104"/>
    <mergeCell ref="H99:H100"/>
    <mergeCell ref="S99:S100"/>
    <mergeCell ref="R99:R100"/>
    <mergeCell ref="L99:L100"/>
    <mergeCell ref="H101:H102"/>
    <mergeCell ref="S101:S102"/>
    <mergeCell ref="R101:R102"/>
    <mergeCell ref="L101:L102"/>
    <mergeCell ref="H96"/>
    <mergeCell ref="S96"/>
    <mergeCell ref="R96"/>
    <mergeCell ref="L96"/>
    <mergeCell ref="H97:H98"/>
    <mergeCell ref="S97:S98"/>
    <mergeCell ref="R97:R98"/>
    <mergeCell ref="L97:L98"/>
    <mergeCell ref="H93"/>
    <mergeCell ref="S93"/>
    <mergeCell ref="R93"/>
    <mergeCell ref="L93"/>
    <mergeCell ref="H94:H95"/>
    <mergeCell ref="S94:S95"/>
    <mergeCell ref="R94:R95"/>
    <mergeCell ref="L94:L95"/>
    <mergeCell ref="H91"/>
    <mergeCell ref="S91"/>
    <mergeCell ref="R91"/>
    <mergeCell ref="L91"/>
    <mergeCell ref="H92"/>
    <mergeCell ref="S92"/>
    <mergeCell ref="R92"/>
    <mergeCell ref="L92"/>
    <mergeCell ref="H87:H88"/>
    <mergeCell ref="S87:S88"/>
    <mergeCell ref="R87:R88"/>
    <mergeCell ref="L87:L88"/>
    <mergeCell ref="H89:H90"/>
    <mergeCell ref="S89:S90"/>
    <mergeCell ref="R89:R90"/>
    <mergeCell ref="L89:L90"/>
    <mergeCell ref="H84"/>
    <mergeCell ref="S84"/>
    <mergeCell ref="R84"/>
    <mergeCell ref="L84"/>
    <mergeCell ref="H85:H86"/>
    <mergeCell ref="S85:S86"/>
    <mergeCell ref="R85:R86"/>
    <mergeCell ref="L85:L86"/>
    <mergeCell ref="H82"/>
    <mergeCell ref="S82"/>
    <mergeCell ref="R82"/>
    <mergeCell ref="L82"/>
    <mergeCell ref="H83"/>
    <mergeCell ref="S83"/>
    <mergeCell ref="R83"/>
    <mergeCell ref="L83"/>
    <mergeCell ref="H78:H79"/>
    <mergeCell ref="S78:S79"/>
    <mergeCell ref="R78:R79"/>
    <mergeCell ref="L78:L79"/>
    <mergeCell ref="H80:H81"/>
    <mergeCell ref="S80:S81"/>
    <mergeCell ref="R80:R81"/>
    <mergeCell ref="L80:L81"/>
    <mergeCell ref="H74:H75"/>
    <mergeCell ref="S74:S75"/>
    <mergeCell ref="R74:R75"/>
    <mergeCell ref="L74:L75"/>
    <mergeCell ref="H76:H77"/>
    <mergeCell ref="S76:S77"/>
    <mergeCell ref="R76:R77"/>
    <mergeCell ref="L76:L77"/>
    <mergeCell ref="H71"/>
    <mergeCell ref="S71"/>
    <mergeCell ref="R71"/>
    <mergeCell ref="L71"/>
    <mergeCell ref="H72:H73"/>
    <mergeCell ref="S72:S73"/>
    <mergeCell ref="R72:R73"/>
    <mergeCell ref="L72:L73"/>
    <mergeCell ref="H67:H68"/>
    <mergeCell ref="S67:S68"/>
    <mergeCell ref="R67:R68"/>
    <mergeCell ref="L67:L68"/>
    <mergeCell ref="H69:H70"/>
    <mergeCell ref="S69:S70"/>
    <mergeCell ref="R69:R70"/>
    <mergeCell ref="L69:L70"/>
    <mergeCell ref="H64"/>
    <mergeCell ref="S64"/>
    <mergeCell ref="R64"/>
    <mergeCell ref="L64"/>
    <mergeCell ref="H65:H66"/>
    <mergeCell ref="S65:S66"/>
    <mergeCell ref="R65:R66"/>
    <mergeCell ref="L65:L66"/>
    <mergeCell ref="H62"/>
    <mergeCell ref="S62"/>
    <mergeCell ref="R62"/>
    <mergeCell ref="L62"/>
    <mergeCell ref="H63"/>
    <mergeCell ref="S63"/>
    <mergeCell ref="R63"/>
    <mergeCell ref="L63"/>
    <mergeCell ref="H59"/>
    <mergeCell ref="S59"/>
    <mergeCell ref="R59"/>
    <mergeCell ref="L59"/>
    <mergeCell ref="H60:H61"/>
    <mergeCell ref="S60:S61"/>
    <mergeCell ref="R60:R61"/>
    <mergeCell ref="L60:L61"/>
    <mergeCell ref="H56"/>
    <mergeCell ref="S56"/>
    <mergeCell ref="R56"/>
    <mergeCell ref="L56"/>
    <mergeCell ref="H57:H58"/>
    <mergeCell ref="S57:S58"/>
    <mergeCell ref="R57:R58"/>
    <mergeCell ref="L57:L58"/>
    <mergeCell ref="H52:H53"/>
    <mergeCell ref="S52:S53"/>
    <mergeCell ref="R52:R53"/>
    <mergeCell ref="L52:L53"/>
    <mergeCell ref="H54:H55"/>
    <mergeCell ref="S54:S55"/>
    <mergeCell ref="R54:R55"/>
    <mergeCell ref="L54:L55"/>
    <mergeCell ref="H47:H48"/>
    <mergeCell ref="S47:S48"/>
    <mergeCell ref="R47:R48"/>
    <mergeCell ref="L47:L48"/>
    <mergeCell ref="H49:H51"/>
    <mergeCell ref="S49:S51"/>
    <mergeCell ref="R49:R51"/>
    <mergeCell ref="L49:L51"/>
    <mergeCell ref="H42:H43"/>
    <mergeCell ref="S42:S43"/>
    <mergeCell ref="R42:R43"/>
    <mergeCell ref="L42:L43"/>
    <mergeCell ref="H44:H46"/>
    <mergeCell ref="S44:S46"/>
    <mergeCell ref="R44:R46"/>
    <mergeCell ref="L44:L46"/>
    <mergeCell ref="H38:H39"/>
    <mergeCell ref="S38:S39"/>
    <mergeCell ref="R38:R39"/>
    <mergeCell ref="L38:L39"/>
    <mergeCell ref="H40:H41"/>
    <mergeCell ref="S40:S41"/>
    <mergeCell ref="R40:R41"/>
    <mergeCell ref="L40:L41"/>
    <mergeCell ref="H35"/>
    <mergeCell ref="S35"/>
    <mergeCell ref="R35"/>
    <mergeCell ref="L35"/>
    <mergeCell ref="H36:H37"/>
    <mergeCell ref="S36:S37"/>
    <mergeCell ref="R36:R37"/>
    <mergeCell ref="L36:L37"/>
    <mergeCell ref="H30:H32"/>
    <mergeCell ref="S30:S32"/>
    <mergeCell ref="R30:R32"/>
    <mergeCell ref="L30:L32"/>
    <mergeCell ref="H33:H34"/>
    <mergeCell ref="S33:S34"/>
    <mergeCell ref="R33:R34"/>
    <mergeCell ref="L33:L34"/>
    <mergeCell ref="H26:H27"/>
    <mergeCell ref="S26:S27"/>
    <mergeCell ref="R26:R27"/>
    <mergeCell ref="L26:L27"/>
    <mergeCell ref="H28:H29"/>
    <mergeCell ref="S28:S29"/>
    <mergeCell ref="R28:R29"/>
    <mergeCell ref="L28:L29"/>
    <mergeCell ref="H21:H22"/>
    <mergeCell ref="S21:S22"/>
    <mergeCell ref="R21:R22"/>
    <mergeCell ref="L21:L22"/>
    <mergeCell ref="H23:H25"/>
    <mergeCell ref="S23:S25"/>
    <mergeCell ref="R23:R25"/>
    <mergeCell ref="L23:L25"/>
    <mergeCell ref="H17:H18"/>
    <mergeCell ref="S17:S18"/>
    <mergeCell ref="R17:R18"/>
    <mergeCell ref="L17:L18"/>
    <mergeCell ref="H19:H20"/>
    <mergeCell ref="S19:S20"/>
    <mergeCell ref="R19:R20"/>
    <mergeCell ref="L19:L20"/>
    <mergeCell ref="H15:H16"/>
    <mergeCell ref="S15:S16"/>
    <mergeCell ref="R15:R16"/>
    <mergeCell ref="L15:L16"/>
    <mergeCell ref="H9:H10"/>
    <mergeCell ref="S9:S10"/>
    <mergeCell ref="R9:R10"/>
    <mergeCell ref="L9:L10"/>
    <mergeCell ref="H11:H12"/>
    <mergeCell ref="S11:S12"/>
    <mergeCell ref="R11:R12"/>
    <mergeCell ref="L11:L12"/>
    <mergeCell ref="A3:T3"/>
    <mergeCell ref="A4:T4"/>
    <mergeCell ref="H6:H8"/>
    <mergeCell ref="S6:S8"/>
    <mergeCell ref="R6:R8"/>
    <mergeCell ref="L6:L8"/>
    <mergeCell ref="H13:H14"/>
    <mergeCell ref="S13:S14"/>
    <mergeCell ref="R13:R14"/>
    <mergeCell ref="L13:L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"/>
  <sheetViews>
    <sheetView workbookViewId="0"/>
  </sheetViews>
  <sheetFormatPr defaultColWidth="20" defaultRowHeight="15"/>
  <cols>
    <col min="1" max="1" width="6.5703125" bestFit="1" customWidth="1"/>
    <col min="2" max="3" width="10.5703125" bestFit="1" customWidth="1"/>
    <col min="4" max="4" width="11.5703125" bestFit="1" customWidth="1"/>
    <col min="5" max="5" width="10.5703125" bestFit="1" customWidth="1"/>
    <col min="6" max="6" width="11.5703125" bestFit="1" customWidth="1"/>
    <col min="7" max="7" width="20" customWidth="1"/>
  </cols>
  <sheetData>
    <row r="1" spans="1:7" ht="69.95" customHeight="1"/>
    <row r="3" spans="1:7" ht="18.75" customHeight="1">
      <c r="A3" s="23" t="s">
        <v>309</v>
      </c>
      <c r="B3" s="24"/>
      <c r="C3" s="24"/>
      <c r="D3" s="24"/>
      <c r="E3" s="24"/>
      <c r="F3" s="24"/>
      <c r="G3" s="25"/>
    </row>
    <row r="4" spans="1:7" ht="18.75" customHeight="1">
      <c r="A4" s="26" t="e">
        <f ca="1">CONCATENATE("BRAND: ", 'Products Buyer Use'!A6,"                TOT REF: ", COUNTIF('Products Buyer Use'!L6:L106, "&gt;=0"),"                TOT QTY: ", SUM('Products Buyer Use'!L6:L106),"                DATE: ", TEXT(TODAY(), "dd/mm/yyyy"))</f>
        <v>#VALUE!</v>
      </c>
      <c r="B4" s="27"/>
      <c r="C4" s="27"/>
      <c r="D4" s="27"/>
      <c r="E4" s="27"/>
      <c r="F4" s="27"/>
      <c r="G4" s="28"/>
    </row>
    <row r="6" spans="1:7">
      <c r="B6" s="4" t="s">
        <v>310</v>
      </c>
    </row>
    <row r="7" spans="1:7">
      <c r="B7" t="s">
        <v>3</v>
      </c>
      <c r="C7" t="s">
        <v>4</v>
      </c>
      <c r="D7" t="s">
        <v>5</v>
      </c>
    </row>
    <row r="8" spans="1:7">
      <c r="A8" t="s">
        <v>329</v>
      </c>
      <c r="B8" s="5">
        <v>20111.000000000011</v>
      </c>
      <c r="C8" s="5">
        <v>72520</v>
      </c>
      <c r="D8" s="5">
        <v>183544</v>
      </c>
    </row>
  </sheetData>
  <mergeCells count="2">
    <mergeCell ref="A3:G3"/>
    <mergeCell ref="A4:G4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Products Buyer Use</vt:lpstr>
      <vt:lpstr>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Utente</cp:lastModifiedBy>
  <dcterms:modified xsi:type="dcterms:W3CDTF">2021-01-15T23:28:57Z</dcterms:modified>
</cp:coreProperties>
</file>