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497.png" ContentType="image/png"/>
  <Override PartName="/xl/media/image496.jpeg" ContentType="image/jpeg"/>
  <Override PartName="/xl/media/image480.jpeg" ContentType="image/jpeg"/>
  <Override PartName="/xl/media/image491.jpeg" ContentType="image/jpeg"/>
  <Override PartName="/xl/media/image490.jpeg" ContentType="image/jpeg"/>
  <Override PartName="/xl/media/image498.jpeg" ContentType="image/jpeg"/>
  <Override PartName="/xl/media/image487.jpeg" ContentType="image/jpeg"/>
  <Override PartName="/xl/media/image486.jpeg" ContentType="image/jpeg"/>
  <Override PartName="/xl/media/image485.png" ContentType="image/png"/>
  <Override PartName="/xl/media/image495.jpeg" ContentType="image/jpeg"/>
  <Override PartName="/xl/media/image484.jpeg" ContentType="image/jpeg"/>
  <Override PartName="/xl/media/image494.jpeg" ContentType="image/jpeg"/>
  <Override PartName="/xl/media/image483.jpeg" ContentType="image/jpeg"/>
  <Override PartName="/xl/media/image493.jpeg" ContentType="image/jpeg"/>
  <Override PartName="/xl/media/image482.jpeg" ContentType="image/jpeg"/>
  <Override PartName="/xl/media/image465.jpeg" ContentType="image/jpeg"/>
  <Override PartName="/xl/media/image476.jpeg" ContentType="image/jpeg"/>
  <Override PartName="/xl/media/image464.jpeg" ContentType="image/jpeg"/>
  <Override PartName="/xl/media/image475.jpeg" ContentType="image/jpeg"/>
  <Override PartName="/xl/media/image463.jpeg" ContentType="image/jpeg"/>
  <Override PartName="/xl/media/image474.jpeg" ContentType="image/jpeg"/>
  <Override PartName="/xl/media/image473.jpeg" ContentType="image/jpeg"/>
  <Override PartName="/xl/media/image500.jpeg" ContentType="image/jpeg"/>
  <Override PartName="/xl/media/image472.jpeg" ContentType="image/jpeg"/>
  <Override PartName="/xl/media/image471.jpeg" ContentType="image/jpeg"/>
  <Override PartName="/xl/media/image470.jpeg" ContentType="image/jpeg"/>
  <Override PartName="/xl/media/image469.jpeg" ContentType="image/jpeg"/>
  <Override PartName="/xl/media/image501.png" ContentType="image/png"/>
  <Override PartName="/xl/media/image479.jpeg" ContentType="image/jpeg"/>
  <Override PartName="/xl/media/image468.jpeg" ContentType="image/jpeg"/>
  <Override PartName="/xl/media/image478.jpeg" ContentType="image/jpeg"/>
  <Override PartName="/xl/media/image467.jpeg" ContentType="image/jpeg"/>
  <Override PartName="/xl/media/image477.jpeg" ContentType="image/jpeg"/>
  <Override PartName="/xl/media/image466.jpeg" ContentType="image/jpeg"/>
  <Override PartName="/xl/media/image492.jpeg" ContentType="image/jpeg"/>
  <Override PartName="/xl/media/image481.jpeg" ContentType="image/jpeg"/>
  <Override PartName="/xl/media/image489.jpeg" ContentType="image/jpeg"/>
  <Override PartName="/xl/media/image499.jpeg" ContentType="image/jpeg"/>
  <Override PartName="/xl/media/image488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Лист1!$13:$13</definedName>
    <definedName function="false" hidden="false" localSheetId="0" name="Excel_BuiltIn_Print_Area" vbProcedure="false">лист1!#ссыл!</definedName>
    <definedName function="false" hidden="false" localSheetId="0" name="Excel_BuiltIn_Print_Titles" vbProcedure="false">Лист1!$A$13:$A$13</definedName>
    <definedName function="false" hidden="false" localSheetId="0" name="_xlnm.Print_Titles" vbProcedure="false">Лист1!$A$13:$AMI$13</definedName>
    <definedName function="false" hidden="false" localSheetId="0" name="_xlnm.Print_Titles_0" vbProcedure="false">Лист1!$A$13:$AMI$13</definedName>
    <definedName function="false" hidden="false" localSheetId="0" name="_xlnm.Print_Titles_0_0" vbProcedure="false">Лист1!$A$13:$AMI$13</definedName>
    <definedName function="false" hidden="false" localSheetId="0" name="_xlnm.Print_Titles_0_0_0" vbProcedure="false">Лист1!$A$13:$AMI$13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<sst xmlns="http://schemas.openxmlformats.org/spreadsheetml/2006/main" count="297" uniqueCount="168">
  <si>
    <t>                                                                                                                                                                      </t>
  </si>
  <si>
    <t>ТОО "Дюна-АСТ Казахстан"</t>
  </si>
  <si>
    <t>010012, РК, г.Астана, Кобда переулок, дом 4/2 </t>
  </si>
  <si>
    <t> тел.: +7 7018009382,  +7 717 272 77 81</t>
  </si>
  <si>
    <t>kz@duna-ast.ru, </t>
  </si>
  <si>
    <t>www.duna-ast.ru</t>
  </si>
  <si>
    <r>
      <t>                                                                                  П Р А Й С - Л И С Т                                                                  </t>
    </r>
    <r>
      <rPr>
        <sz val="20"/>
        <rFont val="Arial"/>
        <family val="2"/>
        <charset val="204"/>
      </rPr>
      <t>      </t>
    </r>
  </si>
  <si>
    <t>курс тенге/рубль</t>
  </si>
  <si>
    <t>Фото</t>
  </si>
  <si>
    <t>Наименование обуви</t>
  </si>
  <si>
    <t>расцветка</t>
  </si>
  <si>
    <t>Особенности модели</t>
  </si>
  <si>
    <t>наличие на складе</t>
  </si>
  <si>
    <t>Модель</t>
  </si>
  <si>
    <t>Высота, см</t>
  </si>
  <si>
    <t>Размерная сетка</t>
  </si>
  <si>
    <t>Кол-во пар в упаковке</t>
  </si>
  <si>
    <t>Цена пары в рублях</t>
  </si>
  <si>
    <t>Цена пары в тенге</t>
  </si>
  <si>
    <r>
      <t>       </t>
    </r>
    <r>
      <rPr>
        <b val="true"/>
        <sz val="14"/>
        <color rgb="FFFFFFFF"/>
        <rFont val="Times New Roman"/>
        <family val="1"/>
        <charset val="204"/>
      </rPr>
      <t>Сапоги ПВХ</t>
    </r>
  </si>
  <si>
    <t>Сапоги мужские утепленные (Войлок)</t>
  </si>
  <si>
    <t>черный</t>
  </si>
  <si>
    <t>Технология: метод двухкомпонентного литья.
Материалы: Du-elastic (ПВХ).
Утеплитель: съемный. Состав: полотно с ворсом, по своему строению напоминающий мех.Подошва: рельефный рисунок протектора, хорошая сцепляемость с поверхностью. 
Сапоги мужские мод.140 У полностью соответствуют европейским стандартам (ТР ТС 019/2011).
Особенности модели
  Подходит для ног с любым подъемом</t>
  </si>
  <si>
    <t>на складе</t>
  </si>
  <si>
    <t>140 У (Войлок)</t>
  </si>
  <si>
    <t>26</t>
  </si>
  <si>
    <t>39-46</t>
  </si>
  <si>
    <t>8</t>
  </si>
  <si>
    <t>Сапоги мужские с надставкой  утепленные (НТП) </t>
  </si>
  <si>
    <t>Оливковый</t>
  </si>
  <si>
    <t>Технология: метод двухкомпонентного литья + тканевый пришивной верх.
Материалы: Du-elastic (ПВХ).
Голенище: тканевая манжета (надставка) из водоотталкивающего материала. Фиксатор на резинке не только надежно фиксирует сапог на ноге, но и предотвратит попадание воды и грязи во внутрь.
Подошва: рельефный рисунок протектора, хорошая сцепляемость с поверхностью. 
Сапоги мужские  мод.141 полностью соответствуют европейским стандартам (ТР ТС 019/2011).
Особенности модели
  Подходит для ног с любым подъемом
  Фиксатор на резинке находится на обратной стороне тканевой манжеты</t>
  </si>
  <si>
    <t>141 У (НТП)</t>
  </si>
  <si>
    <t>33</t>
  </si>
  <si>
    <t>Сапоги женские утеплённые (НТП) </t>
  </si>
  <si>
    <t>т.синий, черный</t>
  </si>
  <si>
    <t>Технология: метод двухкомпонентного литья.
Материалы: Du-elastic (ПВХ).
Подошва: рельефный рисунок, хорошая сцепляемость с поверхностью, не скользящая.
Утеплитель: съемный; защищают от воды и грязи, а также слабых растворов агрессивных сред                                                              Особенности модели
  100% водонепроницаемость
  Подходят для ног с любым подъемом</t>
  </si>
  <si>
    <t>260 У (НТП)</t>
  </si>
  <si>
    <t>35-40</t>
  </si>
  <si>
    <t>12</t>
  </si>
  <si>
    <t>      Сапоги, бахилы, одежда для рыбаков/охотников</t>
  </si>
  <si>
    <t>Сапоги мужские</t>
  </si>
  <si>
    <t>оливковый</t>
  </si>
  <si>
    <t>Технология: бесшовное монолитное литье (галоша) + пришивной верх.
Материалы: ПВХ, Винитол.
Голенище: водонепроницаемая ткань «Винитол».
Подошва: металлические шипы, рельефный рисунок протектора, хорошая сцепляемость с поверхностью, устойчивость на льду.
Стелька: ЭВА + полиэфирный войлок.
Утеплитель: съемный; 4-х слойный. Состав: фольгированное полотно, НТП, поролон, войлок. Бахилы охотничьи мод.131 ШУ созданы специально для зимней охоты. Полностью соответствуют европейским стандартам (ТР ТС 019/2011).
Особенности модели
  На утягивающей шнуровке. Усиленная стропа с полукольцами. Шнурок с пластиковым 
наконечником.
  Верх манжеты на регулируемой липучке
  Температурный режим до -35C°</t>
  </si>
  <si>
    <t>131 ШУ</t>
  </si>
  <si>
    <t>42-47</t>
  </si>
  <si>
    <t>Бахилы рыбацкие утепленные</t>
  </si>
  <si>
    <t>Технология: бесшовное монолитное литье (галоша) + сварка токами сверхвысокой частоты. 
Материалы: ПВХ (комбинирование эластичного и подошвенного ПВХ), «Винитол».Голенище: «Винитол».
Подошва: металлические шипы, рельефный рисунок протектора, хорошая сцепляемость с поверхностью, устойчивость на льду.
Стелька: ЭВА + полиэфирный войлок.
Утеплитель: съемный; 4-х слойный. Состав: фольгированное полотно, НТП, поролон, войлок. Бахилы рыбацкие  мод.130  ШУ созданы специально для рыбалки. Полностью соответствуют европейским стандартам (ТР ТС 019/2011).
Особенности модели
  На утягивающей шнуровке. Усиленная стропа с полукольцами. Шнурок с пластиковым наконечником.
  Верх манжеты на регулируемой липучке
  Температурный режим до -35C°
  Имеется крепление на пояс (стропа с карабином)
  На уровне бедра располагается широкий ремень с липкой лентой для более плотной фиксации бахил по ноге. </t>
  </si>
  <si>
    <t>130 ШУ</t>
  </si>
  <si>
    <t>Бахилы охотничьи утепленные</t>
  </si>
  <si>
    <t>лес</t>
  </si>
  <si>
    <t>Технология: бесшовное монолитное литье (галоша) + пришивной тканевый верх.Материалы: ПВХ.Голенище: влагоустойчивая ткань «Оксфорд 600» с полиуретановой пропиткой.
Подошва: металлические шипы, рельефный рисунок протектора, хорошая сцепляемость с поверхностью, устойчивость на льду.
Стелька: ЭВА + полиэфирный войлок.
Утеплитель: съемный; 4-х слойный. Состав: фольгированное полотно, НТП, поролон, войлок. Бахилы охотничьи мод.133/01 ШУ созданы специально для зимней охоты. Полностью соответствуют европейским стандартам (ТР ТС 019/2011).
Особенности модели
  На утягивающей шнуровке. Усиленная стропа с полукольцами. Шнурок с пластиковым наконечником.
  Верх манжеты на регулируемой липучке
  Удобное снятие без помощи рук
  Температурный режим до -30C°</t>
  </si>
  <si>
    <t>133/01</t>
  </si>
  <si>
    <t>Бахилы охотничьи утепленные укороченные</t>
  </si>
  <si>
    <t>NEW</t>
  </si>
  <si>
    <t>136 ШУ</t>
  </si>
  <si>
    <t> Сапоги мужские "Bear"</t>
  </si>
  <si>
    <t>Bear - высокотехнологичная теплая обувь, идеально подходит для сухой морозной погоды. Выдерживает температурный режим до - 66 градусов. 
Благодаря конструктивному сочетанию ткани с эффектом мембраны и подошвы из материала собственного производства - DU light, сохраняет тепло, не пропускает влагу и поддерживает воздухообмен.
Слои верха бахилы: Водоотталкивающий материал, выдерживающий минимальное давление до 200 мм Hg.
Слои съемного утеплителя:
1.фольгированное полотно - микропористый материал, который не пропускает холод снаружи, и выводит влагу изнутри обуви.
2.ворсистое полотно.
3.теплоизоляционный материал.
4.мягкий мех с применением натуральной шерсти.
5.антипрокольная кевларовая стелька, выдерживающая нагрузку до 1200 Н.</t>
  </si>
  <si>
    <t>41-45</t>
  </si>
  <si>
    <t>Бахилы охотничьи "Егерь" ЭВА </t>
  </si>
  <si>
    <t>город,цифра</t>
  </si>
  <si>
    <t>Технология: бесшовное монолитное литье (сапог) + пришивной тканевый верх.Материалы: DU-light (EVA).
Голенище: Оксфорд 600D, поролон, нетканое полотно. 
Утеплитель: съемный, застежка на липучке Velcro. Состав: фольгированное полотно, нетканое полотно из полиэфира, поролон, мех с добавлением натуральной шерсти.
Подошва: DU-light (EVA), глубокий протектор, крупнокалиберный рисунок.Бахилы «Егерь» мод.2101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
антибактериальными свойствами.
Особенности модели
  Стропы с регулируемыми пряжками
  Фиксатор на резинке
  Светоотражающие элементы
  Усиленная носочная часть
  Комфортный режим эксплуатации до – 66°C.</t>
  </si>
  <si>
    <t>41-48</t>
  </si>
  <si>
    <t>Сапоги рыбацкие цельнолитые, трехкомпонентное литьё</t>
  </si>
  <si>
    <t>Технология: метод трехкомпонентного литья.
Материалы: Du-elastic (ПВХ).
Подошва: рельефный рисунок протектора, максимальная сцепляемость с поверхностью, КЩС, МБС. Амортизационный cлой из вспененного ПВХ.Сапоги забродные рыбацкие мод.162 станут отличной защитой ног не только от воды, но и неровностей почвы, острых и скользких камней. Разработанная ПВХ-композиция с использованием 
нитрильного каучука позволила добиться максимальной эластичности и прочности сапога. 
Трехкомпонентное литье гарантирует 100% герметичность, а также комфорт при ходьбе благодаря эффекту «кроссовочной подошвы». 
Особенности модели
  Сапог прекрасно держит форму и его можно использовать без крепления на пояс
  Предусмотрены отверстия для крепления на пояс
  Цельнолитая конструкция. Соединение сапога и голенища производится с помощью сварки сверхвысокими токами, что гарантирует полную герметичность
  Каркасное голенище спереди и сзади (пяточная часть) имеет горизонтальные ребра жесткости. Этот метод усиления конструкции голенища надежно защищает ноги от травм.
  Ортопедические, амортизирующие, теплоизоляционные свойства подошвы</t>
  </si>
  <si>
    <t>38-46</t>
  </si>
  <si>
    <t>Сапоги рыбацкие с тканевой надставкой, трехкомпонентное литьё </t>
  </si>
  <si>
    <t>162 Т</t>
  </si>
  <si>
    <t>Сапоги рыбацкие комбинированные с надставкой (неопрен), Обувь ЭВА </t>
  </si>
  <si>
    <t>оливковый/лес серый</t>
  </si>
  <si>
    <r>
      <t>Технология: бесшовное монолитное литье (сапог) + неопреновый верх.
Материалы: DU-light (EVA), неопрен 3 мм.Голенище: DU-light (EVA), неопрен 3 мм.Подошва: DU-light (EVA), крупнокалиберный рисунок.
Стелька: входит в базовую комплектацию.
Сапоги забродные рыбацкие мод.410 НН, 410/05 НН  изготавливаются из экологических чистых, легких, мягких, эластичных материалов – Du-Light и неопрена, отличающихся абсолютной водонепроницаемостью, гипоаллергенностью и антибактериальными свойствами.
Благодаря свойствам неопрена сапоги станут отличной защитой от холода в период межсезоньяпри температуре воды</t>
    </r>
    <r>
      <rPr>
        <b val="true"/>
        <sz val="12"/>
        <color rgb="FF800000"/>
        <rFont val="Times New Roman"/>
        <family val="1"/>
        <charset val="1"/>
      </rPr>
      <t> +5 - +10С.
</t>
    </r>
    <r>
      <rPr>
        <sz val="12"/>
        <rFont val="Times New Roman"/>
        <family val="1"/>
        <charset val="1"/>
      </rPr>
      <t>Особенности модели
  Благодаря неопрену сапог прекрасно держит форму 
  Тепло и ветроизоляция, 100% защита от воды
  Предусмотрено крепление на пояс
  Усиленные наколенники
  Швы расположены по задней стороне сапог, увеличивая тем самым срок эксплуатации
  Соединение сапога и голенища производится с помощью сварки сверхвысокими токами, что гарантирует полную герметичность
  Комплектуются стелькой </t>
    </r>
  </si>
  <si>
    <t>410 НН</t>
  </si>
  <si>
    <t>42-44</t>
  </si>
  <si>
    <t> Сапоги рыбацкие комбинированные с надставкой (неопрен), Обувь ЭВА</t>
  </si>
  <si>
    <t>черный лес/коричневый</t>
  </si>
  <si>
    <t>410/05НН</t>
  </si>
  <si>
    <t>46-47</t>
  </si>
  <si>
    <t>Сапоги рыбацкие комбинированные с тканевой надставкой (винитол), Обувь ЭВА</t>
  </si>
  <si>
    <t>Новая модель рыбацких сапог представляет собой современное сочитание водонепроницаемой ткани ВИНИТОЛ и облегченных сапог из инновационного материалаDU-light
Сапоги оснащены специальным карабином для крепления к поясу, что немаловажно для рыбака.
Низ сапога изготовлен из материалаDU-light —это:
- эластичность (даже на морозе -40°С обувь не «дубеет»)
- легкость
- абсолютная водонепроницаемость (метод изготовления — бесшовное монолитное литье)
- высокая устойчивость к истиранию, т.к. обувь производится инжекционным методом, благодаря которому подошва покрыта защитной пленкой для прочности, продлевая намногодольше срок службы изделия
- подошва из материалаDU-lightобладает нескользящим эффектом
- эффект «термоса» - материал обладает повышенной способностью сохранять тепло без дополнительного утепления ноги за счет низкой степени теплоотдачи</t>
  </si>
  <si>
    <t>410 Т</t>
  </si>
  <si>
    <t>Сапоги рыбацкие с надставкой (неопрен)</t>
  </si>
  <si>
    <t>лес серый, лес коричневый</t>
  </si>
  <si>
    <t>Технология:  бесшовное монолитное литье (сапог) + непромокаемый верх из неопрена.Материалы: DU-light (EVA), неопрен 5 мм.
Голенище: DU-light (EVA), неопрен 5 мм (соединение осуществляется с помощью сварки сверхвысокими токами).
Утеплитель: съемный, застежка на липучке Velcro. Состав: металлизированная пленка, нетканое полотно из полиэфира, поролон, мех с добавлением натуральной шерсти.
Подошва: DU-light (EVA), глубокий протектор, крупнокалиберный рисунок.Сапоги забродные  мод.2000 НН, 2000/05 НН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Расширенное голенище
  Высокий «русский» подъем
  Усиленные наколенники
  Усиленная носочная часть
  Внутренняя структура подошвы, благодаря ячеистой форме, способствует отводу конденсата.
  Крепление на пояс</t>
  </si>
  <si>
    <t>2000 НН</t>
  </si>
  <si>
    <t>41-43</t>
  </si>
  <si>
    <t>Сапоги мужские проходческие (неопрен), </t>
  </si>
  <si>
    <t>черный, лес коричневый</t>
  </si>
  <si>
    <t>2000/05 НН</t>
  </si>
  <si>
    <t>45-47</t>
  </si>
  <si>
    <t>Полукомбинезон рыбацкий (винитол), трехкомпонентное литьё</t>
  </si>
  <si>
    <t>Технология: метод трехкомпонентного литья+ технология сварки токами сверхвысокой частоты.
Материалы: Du-elastic (ПВХ), Винитол.
Подошва: рельефный рисунок протектора, максимальная сцепляемость с поверхностью. 
Амортизационный cлой из вспененного ПВХ.Полукомбинезон рыбацкий мод.152 разработан для комфортного времяпрепровождения рыбаков, 
охотников, а также с успехом может использоваться в различных сферах хоз. деятельности. 
Особенности модели
  Для более плотного прилегания к фигуре по бокам верхнего края полукомбинезона проложена утягивающая резинка.
  Благодаря герметичным швам, которые свариваются на специальном оборудовании, полукомбинезон обладает 100% водонепроницаемостью и герметичностью. 
  Каркасное голенище сапог спереди и сзади (пяточная часть), а также горизонтальные ребра жесткости. Этот метод усиления конструкции голенища надежно защищает ноги от травм.
  Ортопедические, амортизирующие, теплоизоляционные свойства подошвы
  Потайной карман, пряжка-замок.
  Наколенник – Винитол+поролон.</t>
  </si>
  <si>
    <t>---</t>
  </si>
  <si>
    <t>Полукомбинезон рыбацкий на укороченном сапоге (винитол), трехкомпонентное литьё, </t>
  </si>
  <si>
    <t>Технология: метод трехкомпонентного литья+ технология сварки токами сверхвысокой частоты.Материалы: Du-elastic (ПВХ), Винитол.
Подошва: рельефный рисунок протектора, максимальная сцепляемость с поверхностью. 
Амортизационный cлой из вспененного ПВХ.Полукомбинезон рыбацкий мод.153 разработан для комфортного времяпрепровождения рыбаков, 
охотников, а также с успехом может использоваться в различных сферах хоз. деятельности. 
Особенности модели
  Модель выполнена специальным кроем и подходит для полных людей.
  Для более плотного прилегания к фигуре по бокам верхнего края полукомбинезона проложена утягивающая резинка.
  Благодаря герметичным швам, которые свариваются на специальном оборудовании, полукомбинезон обладает 100% водонепроницаемостью и герметичностью. 
  Ортопедические, амортизирующие, теплоизоляционные свойства подошвы
  Потайной карман, пряжка-замок.
  Наколенник – Винитол+поролон.</t>
  </si>
  <si>
    <t>40-45</t>
  </si>
  <si>
    <t>Полукомбинезон рыбацкий на укороченном сапоге  (винитол), трехкомпонентное литьё, </t>
  </si>
  <si>
    <t>камуфляж</t>
  </si>
  <si>
    <t>Технология: метод трехкомпонентного литья+ технология сварки токами сверхвысокой частоты.Материалы: Du-elastic (ПВХ), Винитол.
Подошва: рельефный рисунок протектора, максимальная сцепляемость с поверхностью. 
Амортизационный cлой из вспененного ПВХ.Полукомбинезон рыбацкий мод.157 разработан для комфортного времяпрепровождения рыбаков, 
охотников, а также с успехом может использоваться в различных сферах хоз. деятельности. 
Особенности модели
  Модель выполнена специальным кроем и подходит для полных людей.
  Для более плотного прилегания к фигуре по бокам верхнего края полукомбинезона проложена утягивающая резинка.
  Благодаря герметичным швам, которые свариваются на специальном оборудовании, полукомбинезон обладает 100% водонепроницаемостью и герметичностью. 
  Ортопедические, амортизирующие, теплоизоляционные свойства подошвы
  Потайной карман, пряжка-замок.
  Наколенник – Винитол+поролон. </t>
  </si>
  <si>
    <t>41-46</t>
  </si>
  <si>
    <t>Полукомбинезон рыбацкий (нейлон/таффета), трехкомпонентное литьё </t>
  </si>
  <si>
    <t>Технология: метод трехкомпонентного литья+ технология сварки токами сверхвысокой частоты.
Материалы: Du-elastic (ПВХ), Таффета (водонепроницаемая ткань с ПВХ покрытием).Подошва: рельефный рисунок протектора, максимальная сцепляемость с поверхностью. 
Амортизационный cлой из вспененного ПВХ.Полукомбинезон рыбацкий мод.156 разработан для комфортного времяпрепровождения рыбаков, 
охотников, а также с успехом может использоваться в различных сферах хоз. деятельности. 
Особенности модели
•  Модель выполнена специальным кроем и подходит для полных людей.
•  Для более плотного прилегания к фигуре по бокам верхнего края полукомбинезона проложена утягивающая резинка.
•  Благодаря герметичным швам, которые свариваются на специальном оборудовании, полукомбинезон обладает 100% водонепроницаемостью и герметичностью. 
•  Каркасное голенище сапог спереди и сзади (пяточная часть), а также горизонтальные ребра жесткости. Этот метод усиления конструкции голенища надежно защищает ноги от травм.
•  Ортопедические, амортизирующие, теплоизоляционные свойства подошвы
•  Потайной карман, пряжка-замок.
•  Наколенник – Винитол+поролон. </t>
  </si>
  <si>
    <t>39-44</t>
  </si>
  <si>
    <t>Полукомбинезон рыбацкий влагозащитный (понж)</t>
  </si>
  <si>
    <t> лес</t>
  </si>
  <si>
    <t>Материал: «Понж».Влагозащитный комбинезон  мод.160/02 изготавливается из материала «Винитол» (непромокаемая ткань, имеющая 
трикотажную основу с ПВХ-слоем). Особенностью данной ткани 
является ее абсолютная водонепроницаемость, высокая 
прочность и износостойкость. Благодаря верхнему ПВХ-слою
ткань защищает от дождя, мокрого снега, грязи и не пропускает 
ветер. 
Особенности модели
  Полукомбинезон имеет прямой крой
  Отсутствуют  боковые  швы,  а  внутренние  –  проклеены  защитной  пленкой,  что  препятствует 
попаданию воды. </t>
  </si>
  <si>
    <t>160/03</t>
  </si>
  <si>
    <t>48-58</t>
  </si>
  <si>
    <t>Полукомбинезон мужской влагозащитный(неопрен)</t>
  </si>
  <si>
    <r>
      <t>Материалы: ЭВА, неопрен
Комплектующие: утеплитель (фольгированное полотно, полиэфир, натуральная шерсть)
Толщина материала "Неопрен": 5 мм 
Свойства материала "Неопрен":
    100% защита от воды и ветра
    Эластичность и гибкость, способность держать форму
    Сверхлегкость
    Отличная теплоизоляция в воде, при температуре </t>
    </r>
    <r>
      <rPr>
        <b val="true"/>
        <sz val="12"/>
        <color rgb="FF800000"/>
        <rFont val="Times New Roman"/>
        <family val="1"/>
        <charset val="1"/>
      </rPr>
      <t>+5 - +10°</t>
    </r>
    <r>
      <rPr>
        <sz val="12"/>
        <rFont val="Times New Roman"/>
        <family val="1"/>
        <charset val="1"/>
      </rPr>
      <t>Си на открытом воздухе зимой и в межсезонье
    Стойкость к перепадам температур
    Повышенная износоустойчивость
    Экологически чистый продукт
    Препятствие образованию грибков и бактерий
    Абсолютная безопасность для кожи</t>
    </r>
  </si>
  <si>
    <t>42-45</t>
  </si>
  <si>
    <t>400/01</t>
  </si>
  <si>
    <t>Куртка мужская влагозащитная (понж)</t>
  </si>
  <si>
    <t>Куртка  рыбацкая мод.156 КП изготавливается из материала понж 
(гипоаллергенный полиэфир с влагозащитной пропиткой). 
Особенностью данной ткани является ее легкость, приятные тактильные 
ощущения, высокая прочность и износостойкость. Благодаря гладкой 
шелковистой текстуре ткани, капли воды скатываются, не задерживаясь на 
поверхности, защищая тем самым от дождя и мокрого снега. 
Особенности модели
  Куртка имеет прямой крой
  Нагрудный карман с защитой от попадания воды
  Куртка имеет центральную застежку-молнию по всей длине, ветрозащитный клапан, капюшон с 
фиксатором на шнуре, боковые карманы (2 шт.) с защитой от попадания воды. Для комфортного теплообмена предусмотрены вентиляционные отверстия под рукавами и на спине
  Швы куртки проклеены специальной лентой, которая препятствует попаданию воды.</t>
  </si>
  <si>
    <t>156 КП</t>
  </si>
  <si>
    <t>Брюки мужские влагозащитные (понж)</t>
  </si>
  <si>
    <t>.Влагозащитный комбинезон  мод.160/02 изготавливается из материала «Винитол» (непромокаемая ткань, имеющая  трикотажную основу с ПВХ-слоем). Особенностью данной ткани  является ее абсолютная водонепроницаемость, высокая  прочность и износостойкость. Благодаря верхнему ПВХ-слою ткань защищает от дождя, мокрого снега, грязи и не пропускает  ветер.                                                                                          Особенности модели   Полукомбинезон имеет прямой крой                                  Отсутствуют  боковые  швы,  а  внутренние  –  проклеены  защитной  пленкой,  что  препятствует  попаданию воды. </t>
  </si>
  <si>
    <t>160/02</t>
  </si>
  <si>
    <t>Сапоги мужские </t>
  </si>
  <si>
    <r>
      <t>Технология: бесшовное монолитное литье (сапог) + пришивной тканевый верх.Материалы: DU-light (EVA).
Голенище: DU-light (EVA), водоотталкивающая ткань «Оксфорд 600D», поролон.Утеплитель: съемный. Состав: многослойное металлизированное каркасное полотно (ПМКф 350), поролон, флис. Подошва: DU-light (EVA), крупнокалиберный рисунокСапоги мужские мод. 451 НУ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Тканевая манжета из водоотталкивающей ткани с фиксатором на резинке для лучшей фиксации ноги и защиты от попадания воды, пыли, грязи
  Выступ на пятке для удобного снятия без помощи рук
  Светоотражающие элементы
  Температурный режим </t>
    </r>
    <r>
      <rPr>
        <b val="true"/>
        <sz val="12"/>
        <color rgb="FF800000"/>
        <rFont val="Times New Roman"/>
        <family val="1"/>
        <charset val="1"/>
      </rPr>
      <t>- 5 — 25ºС </t>
    </r>
  </si>
  <si>
    <t>451 НУ</t>
  </si>
  <si>
    <t>Технология: бесшовное монолитное литье (сапог) + пришивной тканевый верх.
Материалы: DU-light (EVA).
Голенище: DU-light (EVA), водоотталкивающая ткань «Оксфорд 600D», поролон.
Утеплитель: съемный, застежка на липучке Velcro. Состав: многослойное 
металлизированное каркасное полотно (ПМКф 350), поролон, натуральная шерсть (не менее 30%), искусственный мех (полиэфир) с длиной ворса 14 мм – 70%.
Подошва: DU-light (EVA), крупнокалиберный рисунок.
Сапоги мужские мод. 452 НУ изготавливаются из экологически чистого, легкого, мягкого, эластичного материала – Du-Light, отличающегося абсолютной водонепроницаемостью , гипоаллергенностью и антибактериальными свойствами.
Особенности модели
•  Тканевая манжета из водоотталкивающей ткани с фиксатором на резинке для 
лучшей фиксации ноги и защиты от попадания воды, пыли, грязи
•  Выступ на пятке для удобного снятия без помощи рук
•  Светоотражающие элементы
•  Температурный режим - 0 - 35ºС </t>
  </si>
  <si>
    <t>452 НУ</t>
  </si>
  <si>
    <t>41-47</t>
  </si>
  <si>
    <t>Сапоги мужские утеплённые (3 слоя) "STRIKER"</t>
  </si>
  <si>
    <t>оливковый,т.синий,черный</t>
  </si>
  <si>
    <r>
      <t>Технология: бесшовное монолитное литье (сапог) + пришивной тканевый верх.Материалы: DU-light (EVA).
Голенище: DU-light (EVA), Оксфорд 600D. 
Утеплитель: съемный, застежка на липучке Velcro. Состав: металлизированная пленка, нетканое полотно из полиэфира, поролон, мех с добавлением натуральной шерсти.
Подошва: DU-light (EVA), глубокий протектор, крупнокалиберный рисунок.Сапоги мужские мод.2000 НУ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Расширенное голенище
  Фиксатор на резинке
  Светоотражающие элементы
  Высокий «русский» подъем
  Усиленная носочная часть
  Внутренняя структура подошвы, благодаря ячеистой форме, способствует отводу конденсата.
  Комфортный режим эксплуатации до </t>
    </r>
    <r>
      <rPr>
        <sz val="12"/>
        <color rgb="FF800000"/>
        <rFont val="Times New Roman"/>
        <family val="1"/>
        <charset val="1"/>
      </rPr>
      <t>–</t>
    </r>
    <r>
      <rPr>
        <b val="true"/>
        <sz val="12"/>
        <color rgb="FF800000"/>
        <rFont val="Times New Roman"/>
        <family val="1"/>
        <charset val="1"/>
      </rPr>
      <t> 66°C.</t>
    </r>
  </si>
  <si>
    <t>2000 НУ</t>
  </si>
  <si>
    <t>Сапоги мужские утеплённые (3 слоя) "STRIKER" </t>
  </si>
  <si>
    <r>
      <t>Технология: бесшовное монолитное литье (сапог) + пришивной тканевый верх.Материалы: DU-light (EVA).
Голенище: DU-light (EVA), Оксфорд 600D. 
Утеплитель: съемный, застежка на липучке Velcro. Состав: металлизированное нетканое полотно, поролон, искусственный мех (полиэфир) с длиной ворса 14 мм.Подошва: DU-light (EVA), глубокий протектор, крупнокалиберный рисунок.Сапоги мужские мод.2002 НУ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Расширенное голенище
  Фиксатор на резинке
  Светоотражающие элементы
  Высокий «русский» подъем
  Усиленная носочная часть
  Внутренняя структура подошвы, благодаря ячеистой форме, способствует отводу конденсата.
  Комфортный режим эксплуатации </t>
    </r>
    <r>
      <rPr>
        <b val="true"/>
        <sz val="12"/>
        <rFont val="Times New Roman"/>
        <family val="1"/>
        <charset val="1"/>
      </rPr>
      <t>до </t>
    </r>
    <r>
      <rPr>
        <b val="true"/>
        <sz val="12"/>
        <color rgb="FF800000"/>
        <rFont val="Times New Roman"/>
        <family val="1"/>
        <charset val="1"/>
      </rPr>
      <t>– 44°C.</t>
    </r>
  </si>
  <si>
    <t>2002 НУ</t>
  </si>
  <si>
    <t>41-44</t>
  </si>
  <si>
    <t>Мешки для отдыха</t>
  </si>
  <si>
    <t>Рюкзак для отдыха и рыбалки, 30 литров </t>
  </si>
  <si>
    <t>Материал: Оксфорд 600D.мод.151/01 – это легкий, 
компактный, функциональный рюкзак для охоты и рыбалки из 
износостойкой ткани Оксфорд 600D. Эта ткань хорошо защищает 
от ветра и влаги, быстро сохнет.
Оксфорд 600D – это прочная ткань полотняного переплетения, обладающая особой структурой из 
синтетических волокон, высокой прочностью, устойчивостью к истиранию и многократному сгибу. 
Данный материал, также имеет PU (полиуретан) покрытие с внутренней стороны, которое обладает 
водоотталкивающими свойствами и препятствует накоплению грязи между волокнами ткани.
Особенности модели
  Боковые карманы с полуавтоматической застежкой Фастекс
  Передний большой накладной карман на молнии с защитной планкой
  Усиленные плечевые лямки с регулировкой по длине с помощью полуавтоматической застежки Фастекс
  Рюкзак закрывается с помощью шнура-фиксатора. Кулиска выполнена из Оксфорд 240D.
  Защитный клапан в верхней части рюкзака препятствует попаданию воды и грязи внутрь
  Ручка для переноски
  Все внутренние срезы обработаны вязанной окантовкой</t>
  </si>
  <si>
    <t>151/01</t>
  </si>
  <si>
    <t>      Боты ЭВА "DU-light" </t>
  </si>
  <si>
    <t>Сапоги  мужские комбинированные</t>
  </si>
  <si>
    <t>черный лес</t>
  </si>
  <si>
    <t>Материалы: DU-light (EVA).
Голенище: однотонная и принтованная ткань с водоотталкивающими свойствами, поролон 
(вспененный полимер).
Утеплитель: объемное ворсовое нетканое полотно в сочетании с вспененным полимером (поролоном).
Подошва: DU-light (EVA), крупнокалиберный рисунок.Сапоги мужские комбинированные мод.121 изготавливаются из экологически чистого, легкого, 
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Застежка-молния с дополнительным клапаном
  Вшитый утеплитель
  Нескользящая подошва</t>
  </si>
  <si>
    <t>39-48</t>
  </si>
  <si>
    <t>Сапоги мужские комбинированные</t>
  </si>
  <si>
    <t> серый</t>
  </si>
  <si>
    <t>Технология: бесшовное монолитное литье (галоша) + пришивной тканевый верх.Материалы: DU-light (EVA).
Голенище: однотонная и принтованная ткань с водоотталкивающими свойствами, поролон (вспененный полимер).
Утеплитель: объемное ворсовое нетканое полотно в сочетании с вспененным полимером (поролоном).
Подошва: DU-light (EVA), крупнокалиберный рисунок.Сапоги мужские комбинированные мод.122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  Застежка-молния с 
дополнительным клапаном
  Вшитый утеплитель
  Нескользящая подошва
</t>
  </si>
  <si>
    <t>Боты мужские короткие комбинированные </t>
  </si>
  <si>
    <t>лес, черный</t>
  </si>
  <si>
    <t>Технология: бесшовное монолитное литье (галоша) + пришивной тканевый верх.Материалы: DU-light (EVA).
Голенище: водоотталкивающая ткань, поролон (вспененный полимер).
Утеплитель: съемный. Состав: объемное ворсовое нетканое полотно в сочетании с вспененным полимером (поролоном).
Подошва: DU-light (EVA), крупнокалиберный рисунок.Полусапоги комбинированные мод.126 У изготавливаются из экологически чистого, легкого, 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  Съемный утеплитель
  Нескользящая подошва
  Застежка-молния с защитным внутренним клапаном</t>
  </si>
  <si>
    <t>Боты мужские комбинированные </t>
  </si>
  <si>
    <t>сукно,черный</t>
  </si>
  <si>
    <t>Технология: бесшовное монолитное литье (галоша) + пришивной тканевый верх.Материалы: DU-light (EVA).
Голенище: ворсин (джутовое полотно), поролон (вспененный полимер).
Утеплитель: вшитый. Состав: объемное ворсовое нетканое полотно в сочетании с вспененным полимером (поролоном).
Подошва: DU-light (EVA), крупнокалиберный рисунок.Полусапоги комбинированные мод.128 изготавливаются из экологически чистого, легкого, 
мягкого, эластичного материала – Du-Light, отличающегося абсолютной 
водонепроницаемостью, гипоаллергенностью и антибактериальными свойствами.
Особенности модели
  Вшитый утеплитель
  Нескользящая подошва
  Застежка-молния с защитным внутренним клапаном</t>
  </si>
  <si>
    <t>Сапоги мужские(дутики)</t>
  </si>
  <si>
    <t>Технология: бесшовное монолитное литье (галоша) + пришивной тканевый верх.Материалы: Du-light (EVA).
Голенище: водоотталкивающая ткань, поролон (вспененный полимер).
Утеплитель: съемный. Состав: объемное ворсовое нетканое полотно в сочетании с вспененным полимером (поролоном).
Подошва: Du-light (EVA), крупнокалиберный рисунок.Сапоги комбинированные мод.501 изготавливаются из экологически чистого, легкого, 
мягкого, эластичного материала – Du-Light, отличающегося абсолютной 
водонепроницаемостью, гипоаллергенностью и антибактериальными свойствами.
Особенности модели
•  Съемный утеплитель
•  Нескользящая подошва
</t>
  </si>
  <si>
    <t>Боты мужские </t>
  </si>
  <si>
    <t>серый/черный,черный</t>
  </si>
  <si>
    <r>
      <t>Технология: бесшовное монолитное литье + пришивной тканевый верх.
Материалы: DU-light (EVA), искусственный нубук, текстиль.
Утеплитель: вшитый. Состав: нетканое ворсовое полотно.
Подошва: DU-light (EVA), глубокий протектор, крупнокалиберный рисунок.Ботинки комбинированные «WalkMAN» мод.2111 изготавливаются из экологически чистого, легкого, мягкого, эластичного материала – Du-Light, отличающегося абсолютной водонепроницаемостью, 
гипоаллергенностью и антибактериальными свойствами.
Особенности модели
  Фиксация с помощью шнуровки (металлические люверсы)
  Усиленная носочная часть
  Подошва с амортизационными свойствами
  Небольшой каблук (1 см) 
  Сезон – сухая морозная погода, слякотная зима
  Комфортный режим эксплуатации до</t>
    </r>
    <r>
      <rPr>
        <b val="true"/>
        <sz val="12"/>
        <color rgb="FF800000"/>
        <rFont val="Times New Roman"/>
        <family val="1"/>
        <charset val="1"/>
      </rPr>
      <t> – 15°C.</t>
    </r>
  </si>
  <si>
    <t>Боты мужские</t>
  </si>
  <si>
    <t>черный/черный</t>
  </si>
  <si>
    <r>
      <t>Технология: бесшовное монолитное литье + пришивной тканевый верх.
Материалы: DU-light (EVA), искусственная кожа с использованием натуральной, Оксфорд 600D.
Утеплитель: вшитый. Состав: нетканое ворсовое полотно.
Подошва: DU-light (EVA), глубокий протектор, крупнокалиберный рисунок.
Ботинки комбинированные «WalkMAN» мод.2112 изготавливаются из экологически чистого, легкого, 
мягкого, эластичного материала – Du-Light, отличающегося абсолютной водонепроницаемостью, гипоаллергенностью и антибактериальными свойствами.
Особенности модели
•  Фиксация с помощью шнуровки (металлические люверсы)
•  Усиленная носочная часть
•  Подошва с амортизационными свойствами
•  Небольшой каблук (1 см) 
•  Сезон – сухая морозная погода, слякотная зима
•  Комфортный режим эксплуатации от </t>
    </r>
    <r>
      <rPr>
        <b val="true"/>
        <sz val="12"/>
        <color rgb="FF800000"/>
        <rFont val="Times New Roman"/>
        <family val="1"/>
        <charset val="1"/>
      </rPr>
      <t>+5 до – 10°C</t>
    </r>
  </si>
  <si>
    <t>40-48</t>
  </si>
  <si>
    <t>      Утеплитель </t>
  </si>
  <si>
    <t>Утеплитель на мужской сапог из НТП </t>
  </si>
  <si>
    <t>Материалы: НТП (нетканое полотно).
Состав: синтетические, искусственные и натуральные волокна. (Синтетические: капрон, нитрон, 
полиэфир. Искусственные: вискоза. Натуральные: шерсть, лен).
Подошва: сдублированное нетканое полотно.
Вкладной чулок мод.У170 НТП – универсальный утеплитель, специально разработанный для сапог из 
ПВХ. 
Особенности модели
•  Без застежки
•  Чулок стачивается черной лавсановой нитью, а верхняя его часть обработана окантовкой. 
Конструкция утеплителя разработана с цельнокроеной манжетой. Пяточная часть 
утеплителя усилена прочным материалом для защиты от истирания. 
•  Утеплитель легко снимается, стирается и сушится.</t>
  </si>
  <si>
    <t>У170</t>
  </si>
  <si>
    <t>30</t>
  </si>
  <si>
    <t>Вкладной утепляющий чулок, мужской</t>
  </si>
  <si>
    <r>
      <t>Утеплитель 5-ти слойный:
1.спанбонд , 
2.фольга, 
3.современное нетканное полиэфирное полотно, 4.листовой вспененный полиуретан, 
</t>
    </r>
    <r>
      <rPr>
        <b val="true"/>
        <sz val="12"/>
        <color rgb="FF800000"/>
        <rFont val="Times New Roman"/>
        <family val="1"/>
        <charset val="128"/>
      </rPr>
      <t>5.натуральный мех (не менее 50%) 
</t>
    </r>
    <r>
      <rPr>
        <sz val="12"/>
        <color rgb="FF000000"/>
        <rFont val="Times New Roman"/>
        <family val="1"/>
        <charset val="128"/>
      </rPr>
      <t>Данный утеплитель используется в комплекте с сапогами арт. 2000 НУ Striker и сохраняет тепло при температуре</t>
    </r>
    <r>
      <rPr>
        <b val="true"/>
        <sz val="12"/>
        <color rgb="FF800000"/>
        <rFont val="Times New Roman"/>
        <family val="1"/>
        <charset val="128"/>
      </rPr>
      <t> до - 65</t>
    </r>
    <r>
      <rPr>
        <b val="true"/>
        <vertAlign val="superscript"/>
        <sz val="12"/>
        <color rgb="FF800000"/>
        <rFont val="Times New Roman"/>
        <family val="1"/>
        <charset val="128"/>
      </rPr>
      <t>0</t>
    </r>
    <r>
      <rPr>
        <b val="true"/>
        <sz val="12"/>
        <color rgb="FF800000"/>
        <rFont val="Times New Roman"/>
        <family val="1"/>
        <charset val="128"/>
      </rPr>
      <t> С. </t>
    </r>
  </si>
  <si>
    <t>У2000</t>
  </si>
  <si>
    <t>6</t>
  </si>
  <si>
    <t>Вся продукция сертифицирована. Упаковка обуви в коробах по две или пять пять
Доставка осуществляется транспортными компаниями или курьерской службой                                                                                                                                                                                    Самовывоз по адресу: г.Астана, Кобда переулок, дом 4/2
Время работы склада: Пн-Пт 9:00-17:30</t>
  </si>
  <si>
    <t> Мы рады, если наша продукция Вам понравится и готовы сотрудничать, учитывая Ваши пожелания и  коммерческие интересы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</si>
</sst>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#,###.00"/>
    <numFmt numFmtId="167" formatCode="#,##0.00"/>
    <numFmt numFmtId="168" formatCode="@"/>
    <numFmt numFmtId="169" formatCode="#,###"/>
  </numFmts>
  <fonts count="4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Arial"/>
      <family val="2"/>
      <charset val="204"/>
    </font>
    <font>
      <i val="true"/>
      <sz val="12"/>
      <name val="Arial"/>
      <family val="2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i val="true"/>
      <sz val="10"/>
      <name val="Times New Roman"/>
      <family val="1"/>
      <charset val="204"/>
    </font>
    <font>
      <i val="true"/>
      <sz val="12"/>
      <name val="Times New Roman"/>
      <family val="1"/>
      <charset val="1"/>
    </font>
    <font>
      <b val="true"/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u val="single"/>
      <sz val="10"/>
      <color rgb="FF0000FF"/>
      <name val="Arial"/>
      <family val="2"/>
      <charset val="1"/>
    </font>
    <font>
      <u val="single"/>
      <sz val="10"/>
      <color rgb="FF0000FF"/>
      <name val="Arial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32"/>
      <color rgb="FF800000"/>
      <name val="Times New Roman"/>
      <family val="1"/>
      <charset val="204"/>
    </font>
    <font>
      <b val="true"/>
      <sz val="20"/>
      <name val="Arial"/>
      <family val="2"/>
      <charset val="204"/>
    </font>
    <font>
      <sz val="20"/>
      <name val="Arial"/>
      <family val="2"/>
      <charset val="204"/>
    </font>
    <font>
      <b val="true"/>
      <sz val="15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3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4"/>
      <color rgb="FFFFFFFF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1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color rgb="FF800000"/>
      <name val="Times New Roman"/>
      <family val="1"/>
      <charset val="1"/>
    </font>
    <font>
      <sz val="12"/>
      <color rgb="FF800000"/>
      <name val="Times New Roman"/>
      <family val="1"/>
      <charset val="1"/>
    </font>
    <font>
      <b val="true"/>
      <sz val="9"/>
      <name val="Times New Roman"/>
      <family val="1"/>
      <charset val="204"/>
    </font>
    <font>
      <sz val="12"/>
      <color rgb="FF000000"/>
      <name val="Times New Roman"/>
      <family val="1"/>
      <charset val="128"/>
    </font>
    <font>
      <b val="true"/>
      <sz val="12"/>
      <color rgb="FF800000"/>
      <name val="Times New Roman"/>
      <family val="1"/>
      <charset val="128"/>
    </font>
    <font>
      <b val="true"/>
      <vertAlign val="superscript"/>
      <sz val="12"/>
      <color rgb="FF800000"/>
      <name val="Times New Roman"/>
      <family val="1"/>
      <charset val="128"/>
    </font>
    <font>
      <sz val="12"/>
      <name val="Times New Roman"/>
      <family val="1"/>
      <charset val="204"/>
    </font>
    <font>
      <i val="true"/>
      <sz val="14"/>
      <name val="Times New Roman"/>
      <family val="1"/>
      <charset val="204"/>
    </font>
    <font>
      <sz val="16"/>
      <name val="Times New Roman"/>
      <family val="1"/>
      <charset val="204"/>
    </font>
    <font>
      <b val="true"/>
      <i val="true"/>
      <sz val="22"/>
      <color rgb="FF90713A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90713A"/>
        <bgColor rgb="FF996600"/>
      </patternFill>
    </fill>
    <fill>
      <patternFill patternType="solid">
        <fgColor rgb="FFFFFFFF"/>
        <bgColor rgb="FFFFFFCC"/>
      </patternFill>
    </fill>
    <fill>
      <patternFill patternType="solid">
        <fgColor rgb="FF996600"/>
        <bgColor rgb="FF90713A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1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6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0" fillId="0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7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2" fillId="0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0" fillId="0" borderId="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8" fontId="2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7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2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5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6" fillId="4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2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30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2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5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5" fillId="4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6" fillId="4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6" fillId="0" borderId="1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3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37" fillId="5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9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6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9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4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0713A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66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63.jpeg"/><Relationship Id="rId2" Type="http://schemas.openxmlformats.org/officeDocument/2006/relationships/image" Target="../media/image464.jpeg"/><Relationship Id="rId3" Type="http://schemas.openxmlformats.org/officeDocument/2006/relationships/image" Target="../media/image465.jpeg"/><Relationship Id="rId4" Type="http://schemas.openxmlformats.org/officeDocument/2006/relationships/image" Target="../media/image466.jpeg"/><Relationship Id="rId5" Type="http://schemas.openxmlformats.org/officeDocument/2006/relationships/image" Target="../media/image467.jpeg"/><Relationship Id="rId6" Type="http://schemas.openxmlformats.org/officeDocument/2006/relationships/image" Target="../media/image468.jpeg"/><Relationship Id="rId7" Type="http://schemas.openxmlformats.org/officeDocument/2006/relationships/image" Target="../media/image469.jpeg"/><Relationship Id="rId8" Type="http://schemas.openxmlformats.org/officeDocument/2006/relationships/image" Target="../media/image470.jpeg"/><Relationship Id="rId9" Type="http://schemas.openxmlformats.org/officeDocument/2006/relationships/image" Target="../media/image471.jpeg"/><Relationship Id="rId10" Type="http://schemas.openxmlformats.org/officeDocument/2006/relationships/image" Target="../media/image472.jpeg"/><Relationship Id="rId11" Type="http://schemas.openxmlformats.org/officeDocument/2006/relationships/image" Target="../media/image473.jpeg"/><Relationship Id="rId12" Type="http://schemas.openxmlformats.org/officeDocument/2006/relationships/image" Target="../media/image474.jpeg"/><Relationship Id="rId13" Type="http://schemas.openxmlformats.org/officeDocument/2006/relationships/image" Target="../media/image475.jpeg"/><Relationship Id="rId14" Type="http://schemas.openxmlformats.org/officeDocument/2006/relationships/image" Target="../media/image476.jpeg"/><Relationship Id="rId15" Type="http://schemas.openxmlformats.org/officeDocument/2006/relationships/image" Target="../media/image477.jpeg"/><Relationship Id="rId16" Type="http://schemas.openxmlformats.org/officeDocument/2006/relationships/image" Target="../media/image478.jpeg"/><Relationship Id="rId17" Type="http://schemas.openxmlformats.org/officeDocument/2006/relationships/image" Target="../media/image479.jpeg"/><Relationship Id="rId18" Type="http://schemas.openxmlformats.org/officeDocument/2006/relationships/image" Target="../media/image480.jpeg"/><Relationship Id="rId19" Type="http://schemas.openxmlformats.org/officeDocument/2006/relationships/image" Target="../media/image481.jpeg"/><Relationship Id="rId20" Type="http://schemas.openxmlformats.org/officeDocument/2006/relationships/image" Target="../media/image482.jpeg"/><Relationship Id="rId21" Type="http://schemas.openxmlformats.org/officeDocument/2006/relationships/image" Target="../media/image483.jpeg"/><Relationship Id="rId22" Type="http://schemas.openxmlformats.org/officeDocument/2006/relationships/image" Target="../media/image484.jpeg"/><Relationship Id="rId23" Type="http://schemas.openxmlformats.org/officeDocument/2006/relationships/image" Target="../media/image485.png"/><Relationship Id="rId24" Type="http://schemas.openxmlformats.org/officeDocument/2006/relationships/image" Target="../media/image486.jpeg"/><Relationship Id="rId25" Type="http://schemas.openxmlformats.org/officeDocument/2006/relationships/image" Target="../media/image487.jpeg"/><Relationship Id="rId26" Type="http://schemas.openxmlformats.org/officeDocument/2006/relationships/image" Target="../media/image488.jpeg"/><Relationship Id="rId27" Type="http://schemas.openxmlformats.org/officeDocument/2006/relationships/image" Target="../media/image489.jpeg"/><Relationship Id="rId28" Type="http://schemas.openxmlformats.org/officeDocument/2006/relationships/image" Target="../media/image490.jpeg"/><Relationship Id="rId29" Type="http://schemas.openxmlformats.org/officeDocument/2006/relationships/image" Target="../media/image491.jpeg"/><Relationship Id="rId30" Type="http://schemas.openxmlformats.org/officeDocument/2006/relationships/image" Target="../media/image492.jpeg"/><Relationship Id="rId31" Type="http://schemas.openxmlformats.org/officeDocument/2006/relationships/image" Target="../media/image493.jpeg"/><Relationship Id="rId32" Type="http://schemas.openxmlformats.org/officeDocument/2006/relationships/image" Target="../media/image494.jpeg"/><Relationship Id="rId33" Type="http://schemas.openxmlformats.org/officeDocument/2006/relationships/image" Target="../media/image495.jpeg"/><Relationship Id="rId34" Type="http://schemas.openxmlformats.org/officeDocument/2006/relationships/image" Target="../media/image496.jpeg"/><Relationship Id="rId35" Type="http://schemas.openxmlformats.org/officeDocument/2006/relationships/image" Target="../media/image497.png"/><Relationship Id="rId36" Type="http://schemas.openxmlformats.org/officeDocument/2006/relationships/image" Target="../media/image498.jpeg"/><Relationship Id="rId37" Type="http://schemas.openxmlformats.org/officeDocument/2006/relationships/image" Target="../media/image499.jpeg"/><Relationship Id="rId38" Type="http://schemas.openxmlformats.org/officeDocument/2006/relationships/image" Target="../media/image500.jpeg"/><Relationship Id="rId39" Type="http://schemas.openxmlformats.org/officeDocument/2006/relationships/image" Target="../media/image50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163440</xdr:colOff>
      <xdr:row>32</xdr:row>
      <xdr:rowOff>732960</xdr:rowOff>
    </xdr:from>
    <xdr:to>
      <xdr:col>1</xdr:col>
      <xdr:colOff>66960</xdr:colOff>
      <xdr:row>32</xdr:row>
      <xdr:rowOff>2435400</xdr:rowOff>
    </xdr:to>
    <xdr:pic>
      <xdr:nvPicPr>
        <xdr:cNvPr id="0" name="Изображения 23" descr=""/>
        <xdr:cNvPicPr/>
      </xdr:nvPicPr>
      <xdr:blipFill>
        <a:blip r:embed="rId1"/>
        <a:srcRect l="0" t="11507" r="0" b="6539"/>
        <a:stretch/>
      </xdr:blipFill>
      <xdr:spPr>
        <a:xfrm>
          <a:off x="163440" y="45622800"/>
          <a:ext cx="1360080" cy="1702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465120</xdr:colOff>
      <xdr:row>34</xdr:row>
      <xdr:rowOff>780840</xdr:rowOff>
    </xdr:from>
    <xdr:to>
      <xdr:col>0</xdr:col>
      <xdr:colOff>1372680</xdr:colOff>
      <xdr:row>34</xdr:row>
      <xdr:rowOff>2847240</xdr:rowOff>
    </xdr:to>
    <xdr:pic>
      <xdr:nvPicPr>
        <xdr:cNvPr id="1" name="Изображения 26" descr=""/>
        <xdr:cNvPicPr/>
      </xdr:nvPicPr>
      <xdr:blipFill>
        <a:blip r:embed="rId2"/>
        <a:stretch/>
      </xdr:blipFill>
      <xdr:spPr>
        <a:xfrm>
          <a:off x="465120" y="52862760"/>
          <a:ext cx="907560" cy="2066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267480</xdr:colOff>
      <xdr:row>15</xdr:row>
      <xdr:rowOff>335520</xdr:rowOff>
    </xdr:from>
    <xdr:to>
      <xdr:col>0</xdr:col>
      <xdr:colOff>1317240</xdr:colOff>
      <xdr:row>15</xdr:row>
      <xdr:rowOff>1468800</xdr:rowOff>
    </xdr:to>
    <xdr:pic>
      <xdr:nvPicPr>
        <xdr:cNvPr id="2" name="Рисунок 158" descr=""/>
        <xdr:cNvPicPr/>
      </xdr:nvPicPr>
      <xdr:blipFill>
        <a:blip r:embed="rId3"/>
        <a:stretch/>
      </xdr:blipFill>
      <xdr:spPr>
        <a:xfrm>
          <a:off x="267480" y="6554520"/>
          <a:ext cx="1049760" cy="1133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51480</xdr:colOff>
      <xdr:row>18</xdr:row>
      <xdr:rowOff>1109160</xdr:rowOff>
    </xdr:from>
    <xdr:to>
      <xdr:col>0</xdr:col>
      <xdr:colOff>1361520</xdr:colOff>
      <xdr:row>18</xdr:row>
      <xdr:rowOff>2495880</xdr:rowOff>
    </xdr:to>
    <xdr:pic>
      <xdr:nvPicPr>
        <xdr:cNvPr id="3" name="Рисунок 198" descr=""/>
        <xdr:cNvPicPr/>
      </xdr:nvPicPr>
      <xdr:blipFill>
        <a:blip r:embed="rId4"/>
        <a:stretch/>
      </xdr:blipFill>
      <xdr:spPr>
        <a:xfrm>
          <a:off x="51480" y="11235960"/>
          <a:ext cx="1310040" cy="1386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294480</xdr:colOff>
      <xdr:row>20</xdr:row>
      <xdr:rowOff>1160640</xdr:rowOff>
    </xdr:from>
    <xdr:to>
      <xdr:col>0</xdr:col>
      <xdr:colOff>1324440</xdr:colOff>
      <xdr:row>20</xdr:row>
      <xdr:rowOff>2250720</xdr:rowOff>
    </xdr:to>
    <xdr:pic>
      <xdr:nvPicPr>
        <xdr:cNvPr id="4" name="Рисунок 201" descr=""/>
        <xdr:cNvPicPr/>
      </xdr:nvPicPr>
      <xdr:blipFill>
        <a:blip r:embed="rId5"/>
        <a:stretch/>
      </xdr:blipFill>
      <xdr:spPr>
        <a:xfrm>
          <a:off x="294480" y="17843040"/>
          <a:ext cx="1029960" cy="109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206280</xdr:colOff>
      <xdr:row>23</xdr:row>
      <xdr:rowOff>670680</xdr:rowOff>
    </xdr:from>
    <xdr:to>
      <xdr:col>0</xdr:col>
      <xdr:colOff>1310040</xdr:colOff>
      <xdr:row>23</xdr:row>
      <xdr:rowOff>1776600</xdr:rowOff>
    </xdr:to>
    <xdr:pic>
      <xdr:nvPicPr>
        <xdr:cNvPr id="5" name="Рисунок 207" descr=""/>
        <xdr:cNvPicPr/>
      </xdr:nvPicPr>
      <xdr:blipFill>
        <a:blip r:embed="rId6"/>
        <a:stretch/>
      </xdr:blipFill>
      <xdr:spPr>
        <a:xfrm>
          <a:off x="206280" y="23234040"/>
          <a:ext cx="1103760" cy="110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118080</xdr:colOff>
      <xdr:row>24</xdr:row>
      <xdr:rowOff>332640</xdr:rowOff>
    </xdr:from>
    <xdr:to>
      <xdr:col>0</xdr:col>
      <xdr:colOff>1345680</xdr:colOff>
      <xdr:row>24</xdr:row>
      <xdr:rowOff>1674720</xdr:rowOff>
    </xdr:to>
    <xdr:pic>
      <xdr:nvPicPr>
        <xdr:cNvPr id="6" name="Рисунок 208" descr=""/>
        <xdr:cNvPicPr/>
      </xdr:nvPicPr>
      <xdr:blipFill>
        <a:blip r:embed="rId7"/>
        <a:stretch/>
      </xdr:blipFill>
      <xdr:spPr>
        <a:xfrm>
          <a:off x="118080" y="26011080"/>
          <a:ext cx="1227600" cy="1342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39240</xdr:colOff>
      <xdr:row>25</xdr:row>
      <xdr:rowOff>616320</xdr:rowOff>
    </xdr:from>
    <xdr:to>
      <xdr:col>0</xdr:col>
      <xdr:colOff>1430640</xdr:colOff>
      <xdr:row>25</xdr:row>
      <xdr:rowOff>2122560</xdr:rowOff>
    </xdr:to>
    <xdr:pic>
      <xdr:nvPicPr>
        <xdr:cNvPr id="7" name="Рисунок 209" descr=""/>
        <xdr:cNvPicPr/>
      </xdr:nvPicPr>
      <xdr:blipFill>
        <a:blip r:embed="rId8"/>
        <a:stretch/>
      </xdr:blipFill>
      <xdr:spPr>
        <a:xfrm>
          <a:off x="39240" y="28164240"/>
          <a:ext cx="1391400" cy="1506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950040</xdr:rowOff>
    </xdr:from>
    <xdr:to>
      <xdr:col>1</xdr:col>
      <xdr:colOff>59040</xdr:colOff>
      <xdr:row>31</xdr:row>
      <xdr:rowOff>2267280</xdr:rowOff>
    </xdr:to>
    <xdr:pic>
      <xdr:nvPicPr>
        <xdr:cNvPr id="8" name="Рисунок 212" descr=""/>
        <xdr:cNvPicPr/>
      </xdr:nvPicPr>
      <xdr:blipFill>
        <a:blip r:embed="rId9"/>
        <a:stretch/>
      </xdr:blipFill>
      <xdr:spPr>
        <a:xfrm>
          <a:off x="0" y="41672520"/>
          <a:ext cx="1515600" cy="1317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108000</xdr:colOff>
      <xdr:row>33</xdr:row>
      <xdr:rowOff>77760</xdr:rowOff>
    </xdr:from>
    <xdr:to>
      <xdr:col>0</xdr:col>
      <xdr:colOff>1429560</xdr:colOff>
      <xdr:row>33</xdr:row>
      <xdr:rowOff>1267560</xdr:rowOff>
    </xdr:to>
    <xdr:pic>
      <xdr:nvPicPr>
        <xdr:cNvPr id="9" name="Рисунок 213" descr=""/>
        <xdr:cNvPicPr/>
      </xdr:nvPicPr>
      <xdr:blipFill>
        <a:blip r:embed="rId10"/>
        <a:stretch/>
      </xdr:blipFill>
      <xdr:spPr>
        <a:xfrm>
          <a:off x="108000" y="48485520"/>
          <a:ext cx="1321560" cy="118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241560</xdr:colOff>
      <xdr:row>35</xdr:row>
      <xdr:rowOff>76680</xdr:rowOff>
    </xdr:from>
    <xdr:to>
      <xdr:col>0</xdr:col>
      <xdr:colOff>1423800</xdr:colOff>
      <xdr:row>35</xdr:row>
      <xdr:rowOff>1104480</xdr:rowOff>
    </xdr:to>
    <xdr:pic>
      <xdr:nvPicPr>
        <xdr:cNvPr id="10" name="Рисунок 215" descr=""/>
        <xdr:cNvPicPr/>
      </xdr:nvPicPr>
      <xdr:blipFill>
        <a:blip r:embed="rId11"/>
        <a:stretch/>
      </xdr:blipFill>
      <xdr:spPr>
        <a:xfrm>
          <a:off x="241560" y="56533680"/>
          <a:ext cx="1182240" cy="1027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108000</xdr:colOff>
      <xdr:row>38</xdr:row>
      <xdr:rowOff>759240</xdr:rowOff>
    </xdr:from>
    <xdr:to>
      <xdr:col>0</xdr:col>
      <xdr:colOff>1369800</xdr:colOff>
      <xdr:row>38</xdr:row>
      <xdr:rowOff>2102400</xdr:rowOff>
    </xdr:to>
    <xdr:pic>
      <xdr:nvPicPr>
        <xdr:cNvPr id="11" name="Рисунок 217" descr=""/>
        <xdr:cNvPicPr/>
      </xdr:nvPicPr>
      <xdr:blipFill>
        <a:blip r:embed="rId12"/>
        <a:stretch/>
      </xdr:blipFill>
      <xdr:spPr>
        <a:xfrm>
          <a:off x="108000" y="62563680"/>
          <a:ext cx="1261800" cy="1343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184680</xdr:colOff>
      <xdr:row>39</xdr:row>
      <xdr:rowOff>43200</xdr:rowOff>
    </xdr:from>
    <xdr:to>
      <xdr:col>0</xdr:col>
      <xdr:colOff>1383840</xdr:colOff>
      <xdr:row>39</xdr:row>
      <xdr:rowOff>1117440</xdr:rowOff>
    </xdr:to>
    <xdr:pic>
      <xdr:nvPicPr>
        <xdr:cNvPr id="12" name="Рисунок 218" descr=""/>
        <xdr:cNvPicPr/>
      </xdr:nvPicPr>
      <xdr:blipFill>
        <a:blip r:embed="rId13"/>
        <a:stretch/>
      </xdr:blipFill>
      <xdr:spPr>
        <a:xfrm>
          <a:off x="184680" y="64976040"/>
          <a:ext cx="1199160" cy="1074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43</xdr:row>
      <xdr:rowOff>1154160</xdr:rowOff>
    </xdr:from>
    <xdr:to>
      <xdr:col>0</xdr:col>
      <xdr:colOff>1439640</xdr:colOff>
      <xdr:row>43</xdr:row>
      <xdr:rowOff>2496240</xdr:rowOff>
    </xdr:to>
    <xdr:pic>
      <xdr:nvPicPr>
        <xdr:cNvPr id="13" name="Рисунок 219" descr=""/>
        <xdr:cNvPicPr/>
      </xdr:nvPicPr>
      <xdr:blipFill>
        <a:blip r:embed="rId14"/>
        <a:stretch/>
      </xdr:blipFill>
      <xdr:spPr>
        <a:xfrm>
          <a:off x="0" y="77381280"/>
          <a:ext cx="1439640" cy="1342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214560</xdr:colOff>
      <xdr:row>42</xdr:row>
      <xdr:rowOff>562680</xdr:rowOff>
    </xdr:from>
    <xdr:to>
      <xdr:col>0</xdr:col>
      <xdr:colOff>1446480</xdr:colOff>
      <xdr:row>42</xdr:row>
      <xdr:rowOff>1848240</xdr:rowOff>
    </xdr:to>
    <xdr:pic>
      <xdr:nvPicPr>
        <xdr:cNvPr id="14" name="Рисунок 221" descr=""/>
        <xdr:cNvPicPr/>
      </xdr:nvPicPr>
      <xdr:blipFill>
        <a:blip r:embed="rId15"/>
        <a:stretch/>
      </xdr:blipFill>
      <xdr:spPr>
        <a:xfrm>
          <a:off x="214560" y="73284480"/>
          <a:ext cx="1231920" cy="128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215280</xdr:colOff>
      <xdr:row>47</xdr:row>
      <xdr:rowOff>934200</xdr:rowOff>
    </xdr:from>
    <xdr:to>
      <xdr:col>0</xdr:col>
      <xdr:colOff>1252080</xdr:colOff>
      <xdr:row>47</xdr:row>
      <xdr:rowOff>1889640</xdr:rowOff>
    </xdr:to>
    <xdr:pic>
      <xdr:nvPicPr>
        <xdr:cNvPr id="15" name="Рисунок 222" descr=""/>
        <xdr:cNvPicPr/>
      </xdr:nvPicPr>
      <xdr:blipFill>
        <a:blip r:embed="rId16"/>
        <a:stretch/>
      </xdr:blipFill>
      <xdr:spPr>
        <a:xfrm>
          <a:off x="215280" y="85703400"/>
          <a:ext cx="1036800" cy="95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338400</xdr:colOff>
      <xdr:row>48</xdr:row>
      <xdr:rowOff>531360</xdr:rowOff>
    </xdr:from>
    <xdr:to>
      <xdr:col>0</xdr:col>
      <xdr:colOff>1386720</xdr:colOff>
      <xdr:row>48</xdr:row>
      <xdr:rowOff>1548000</xdr:rowOff>
    </xdr:to>
    <xdr:pic>
      <xdr:nvPicPr>
        <xdr:cNvPr id="16" name="Рисунок 223" descr=""/>
        <xdr:cNvPicPr/>
      </xdr:nvPicPr>
      <xdr:blipFill>
        <a:blip r:embed="rId17"/>
        <a:stretch/>
      </xdr:blipFill>
      <xdr:spPr>
        <a:xfrm>
          <a:off x="338400" y="88182000"/>
          <a:ext cx="1048320" cy="101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366840</xdr:colOff>
      <xdr:row>50</xdr:row>
      <xdr:rowOff>930240</xdr:rowOff>
    </xdr:from>
    <xdr:to>
      <xdr:col>0</xdr:col>
      <xdr:colOff>1436760</xdr:colOff>
      <xdr:row>50</xdr:row>
      <xdr:rowOff>1770840</xdr:rowOff>
    </xdr:to>
    <xdr:pic>
      <xdr:nvPicPr>
        <xdr:cNvPr id="17" name="Рисунок 226" descr=""/>
        <xdr:cNvPicPr/>
      </xdr:nvPicPr>
      <xdr:blipFill>
        <a:blip r:embed="rId18"/>
        <a:stretch/>
      </xdr:blipFill>
      <xdr:spPr>
        <a:xfrm>
          <a:off x="366840" y="94201920"/>
          <a:ext cx="1069920" cy="84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294480</xdr:colOff>
      <xdr:row>55</xdr:row>
      <xdr:rowOff>696240</xdr:rowOff>
    </xdr:from>
    <xdr:to>
      <xdr:col>0</xdr:col>
      <xdr:colOff>1320120</xdr:colOff>
      <xdr:row>55</xdr:row>
      <xdr:rowOff>1775880</xdr:rowOff>
    </xdr:to>
    <xdr:pic>
      <xdr:nvPicPr>
        <xdr:cNvPr id="18" name="Рисунок 175" descr=""/>
        <xdr:cNvPicPr/>
      </xdr:nvPicPr>
      <xdr:blipFill>
        <a:blip r:embed="rId19"/>
        <a:stretch/>
      </xdr:blipFill>
      <xdr:spPr>
        <a:xfrm>
          <a:off x="294480" y="105391080"/>
          <a:ext cx="1025640" cy="1079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11880</xdr:colOff>
      <xdr:row>19</xdr:row>
      <xdr:rowOff>498960</xdr:rowOff>
    </xdr:from>
    <xdr:to>
      <xdr:col>1</xdr:col>
      <xdr:colOff>11520</xdr:colOff>
      <xdr:row>19</xdr:row>
      <xdr:rowOff>1905120</xdr:rowOff>
    </xdr:to>
    <xdr:pic>
      <xdr:nvPicPr>
        <xdr:cNvPr id="19" name="Рисунок 301" descr=""/>
        <xdr:cNvPicPr/>
      </xdr:nvPicPr>
      <xdr:blipFill>
        <a:blip r:embed="rId20"/>
        <a:stretch/>
      </xdr:blipFill>
      <xdr:spPr>
        <a:xfrm>
          <a:off x="11880" y="13637520"/>
          <a:ext cx="1456200" cy="1406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329760</xdr:colOff>
      <xdr:row>45</xdr:row>
      <xdr:rowOff>732960</xdr:rowOff>
    </xdr:from>
    <xdr:to>
      <xdr:col>0</xdr:col>
      <xdr:colOff>1339920</xdr:colOff>
      <xdr:row>45</xdr:row>
      <xdr:rowOff>1825560</xdr:rowOff>
    </xdr:to>
    <xdr:pic>
      <xdr:nvPicPr>
        <xdr:cNvPr id="20" name="Рисунок 324" descr=""/>
        <xdr:cNvPicPr/>
      </xdr:nvPicPr>
      <xdr:blipFill>
        <a:blip r:embed="rId21"/>
        <a:stretch/>
      </xdr:blipFill>
      <xdr:spPr>
        <a:xfrm>
          <a:off x="329760" y="80763840"/>
          <a:ext cx="1010160" cy="109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39240</xdr:colOff>
      <xdr:row>29</xdr:row>
      <xdr:rowOff>1173600</xdr:rowOff>
    </xdr:from>
    <xdr:to>
      <xdr:col>0</xdr:col>
      <xdr:colOff>1424880</xdr:colOff>
      <xdr:row>30</xdr:row>
      <xdr:rowOff>159120</xdr:rowOff>
    </xdr:to>
    <xdr:pic>
      <xdr:nvPicPr>
        <xdr:cNvPr id="21" name="Рисунок 14" descr=""/>
        <xdr:cNvPicPr/>
      </xdr:nvPicPr>
      <xdr:blipFill>
        <a:blip r:embed="rId22"/>
        <a:stretch/>
      </xdr:blipFill>
      <xdr:spPr>
        <a:xfrm>
          <a:off x="39240" y="38287800"/>
          <a:ext cx="1385640" cy="114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657720</xdr:colOff>
      <xdr:row>0</xdr:row>
      <xdr:rowOff>0</xdr:rowOff>
    </xdr:from>
    <xdr:to>
      <xdr:col>1</xdr:col>
      <xdr:colOff>2153520</xdr:colOff>
      <xdr:row>6</xdr:row>
      <xdr:rowOff>101880</xdr:rowOff>
    </xdr:to>
    <xdr:pic>
      <xdr:nvPicPr>
        <xdr:cNvPr id="22" name="Рисунок 196" descr=""/>
        <xdr:cNvPicPr/>
      </xdr:nvPicPr>
      <xdr:blipFill>
        <a:blip r:embed="rId23"/>
        <a:stretch/>
      </xdr:blipFill>
      <xdr:spPr>
        <a:xfrm>
          <a:off x="2114280" y="0"/>
          <a:ext cx="1495800" cy="171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499320</xdr:colOff>
      <xdr:row>36</xdr:row>
      <xdr:rowOff>1212120</xdr:rowOff>
    </xdr:from>
    <xdr:to>
      <xdr:col>0</xdr:col>
      <xdr:colOff>1237320</xdr:colOff>
      <xdr:row>37</xdr:row>
      <xdr:rowOff>2520</xdr:rowOff>
    </xdr:to>
    <xdr:pic>
      <xdr:nvPicPr>
        <xdr:cNvPr id="23" name="Рисунок 4" descr=""/>
        <xdr:cNvPicPr/>
      </xdr:nvPicPr>
      <xdr:blipFill>
        <a:blip r:embed="rId24"/>
        <a:stretch/>
      </xdr:blipFill>
      <xdr:spPr>
        <a:xfrm>
          <a:off x="499320" y="59979960"/>
          <a:ext cx="738000" cy="9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231840</xdr:colOff>
      <xdr:row>49</xdr:row>
      <xdr:rowOff>556920</xdr:rowOff>
    </xdr:from>
    <xdr:to>
      <xdr:col>0</xdr:col>
      <xdr:colOff>1345680</xdr:colOff>
      <xdr:row>49</xdr:row>
      <xdr:rowOff>1490040</xdr:rowOff>
    </xdr:to>
    <xdr:pic>
      <xdr:nvPicPr>
        <xdr:cNvPr id="24" name="Изображения 1" descr=""/>
        <xdr:cNvPicPr/>
      </xdr:nvPicPr>
      <xdr:blipFill>
        <a:blip r:embed="rId25"/>
        <a:stretch/>
      </xdr:blipFill>
      <xdr:spPr>
        <a:xfrm>
          <a:off x="231840" y="91310400"/>
          <a:ext cx="1113840" cy="93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260280</xdr:colOff>
      <xdr:row>52</xdr:row>
      <xdr:rowOff>591480</xdr:rowOff>
    </xdr:from>
    <xdr:to>
      <xdr:col>0</xdr:col>
      <xdr:colOff>1428120</xdr:colOff>
      <xdr:row>52</xdr:row>
      <xdr:rowOff>1972440</xdr:rowOff>
    </xdr:to>
    <xdr:pic>
      <xdr:nvPicPr>
        <xdr:cNvPr id="25" name="Рисунок 2" descr=""/>
        <xdr:cNvPicPr/>
      </xdr:nvPicPr>
      <xdr:blipFill>
        <a:blip r:embed="rId26"/>
        <a:stretch/>
      </xdr:blipFill>
      <xdr:spPr>
        <a:xfrm>
          <a:off x="260280" y="98926200"/>
          <a:ext cx="1167840" cy="138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39240</xdr:colOff>
      <xdr:row>40</xdr:row>
      <xdr:rowOff>1112760</xdr:rowOff>
    </xdr:from>
    <xdr:to>
      <xdr:col>0</xdr:col>
      <xdr:colOff>1424880</xdr:colOff>
      <xdr:row>40</xdr:row>
      <xdr:rowOff>2424600</xdr:rowOff>
    </xdr:to>
    <xdr:pic>
      <xdr:nvPicPr>
        <xdr:cNvPr id="26" name="Рисунок 4" descr=""/>
        <xdr:cNvPicPr/>
      </xdr:nvPicPr>
      <xdr:blipFill>
        <a:blip r:embed="rId27"/>
        <a:stretch/>
      </xdr:blipFill>
      <xdr:spPr>
        <a:xfrm>
          <a:off x="39240" y="67811040"/>
          <a:ext cx="1385640" cy="1311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108000</xdr:colOff>
      <xdr:row>36</xdr:row>
      <xdr:rowOff>405360</xdr:rowOff>
    </xdr:from>
    <xdr:to>
      <xdr:col>1</xdr:col>
      <xdr:colOff>25560</xdr:colOff>
      <xdr:row>37</xdr:row>
      <xdr:rowOff>490680</xdr:rowOff>
    </xdr:to>
    <xdr:pic>
      <xdr:nvPicPr>
        <xdr:cNvPr id="27" name="Изображение 12" descr=""/>
        <xdr:cNvPicPr/>
      </xdr:nvPicPr>
      <xdr:blipFill>
        <a:blip r:embed="rId28"/>
        <a:stretch/>
      </xdr:blipFill>
      <xdr:spPr>
        <a:xfrm>
          <a:off x="108000" y="59173200"/>
          <a:ext cx="1374120" cy="1304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149400</xdr:colOff>
      <xdr:row>53</xdr:row>
      <xdr:rowOff>461160</xdr:rowOff>
    </xdr:from>
    <xdr:to>
      <xdr:col>0</xdr:col>
      <xdr:colOff>1389600</xdr:colOff>
      <xdr:row>53</xdr:row>
      <xdr:rowOff>1701000</xdr:rowOff>
    </xdr:to>
    <xdr:pic>
      <xdr:nvPicPr>
        <xdr:cNvPr id="28" name="Изображение 10" descr=""/>
        <xdr:cNvPicPr/>
      </xdr:nvPicPr>
      <xdr:blipFill>
        <a:blip r:embed="rId29"/>
        <a:stretch/>
      </xdr:blipFill>
      <xdr:spPr>
        <a:xfrm>
          <a:off x="149400" y="101820240"/>
          <a:ext cx="1240200" cy="1239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312840</xdr:colOff>
      <xdr:row>15</xdr:row>
      <xdr:rowOff>2152800</xdr:rowOff>
    </xdr:from>
    <xdr:to>
      <xdr:col>0</xdr:col>
      <xdr:colOff>1426680</xdr:colOff>
      <xdr:row>16</xdr:row>
      <xdr:rowOff>1085400</xdr:rowOff>
    </xdr:to>
    <xdr:pic>
      <xdr:nvPicPr>
        <xdr:cNvPr id="29" name="Изображение 17" descr=""/>
        <xdr:cNvPicPr/>
      </xdr:nvPicPr>
      <xdr:blipFill>
        <a:blip r:embed="rId30"/>
        <a:stretch/>
      </xdr:blipFill>
      <xdr:spPr>
        <a:xfrm>
          <a:off x="312840" y="8371800"/>
          <a:ext cx="1113840" cy="110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299880</xdr:colOff>
      <xdr:row>51</xdr:row>
      <xdr:rowOff>474480</xdr:rowOff>
    </xdr:from>
    <xdr:to>
      <xdr:col>0</xdr:col>
      <xdr:colOff>1293120</xdr:colOff>
      <xdr:row>51</xdr:row>
      <xdr:rowOff>1467720</xdr:rowOff>
    </xdr:to>
    <xdr:pic>
      <xdr:nvPicPr>
        <xdr:cNvPr id="30" name="Изображение 11" descr=""/>
        <xdr:cNvPicPr/>
      </xdr:nvPicPr>
      <xdr:blipFill>
        <a:blip r:embed="rId31"/>
        <a:stretch/>
      </xdr:blipFill>
      <xdr:spPr>
        <a:xfrm>
          <a:off x="299880" y="96407640"/>
          <a:ext cx="993240" cy="993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140760</xdr:colOff>
      <xdr:row>41</xdr:row>
      <xdr:rowOff>573840</xdr:rowOff>
    </xdr:from>
    <xdr:to>
      <xdr:col>0</xdr:col>
      <xdr:colOff>1362600</xdr:colOff>
      <xdr:row>41</xdr:row>
      <xdr:rowOff>1789560</xdr:rowOff>
    </xdr:to>
    <xdr:pic>
      <xdr:nvPicPr>
        <xdr:cNvPr id="31" name="Изображение 32" descr=""/>
        <xdr:cNvPicPr/>
      </xdr:nvPicPr>
      <xdr:blipFill>
        <a:blip r:embed="rId32"/>
        <a:stretch/>
      </xdr:blipFill>
      <xdr:spPr>
        <a:xfrm>
          <a:off x="140760" y="70050240"/>
          <a:ext cx="1221840" cy="1215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120960</xdr:colOff>
      <xdr:row>22</xdr:row>
      <xdr:rowOff>665280</xdr:rowOff>
    </xdr:from>
    <xdr:to>
      <xdr:col>0</xdr:col>
      <xdr:colOff>1386720</xdr:colOff>
      <xdr:row>22</xdr:row>
      <xdr:rowOff>1929600</xdr:rowOff>
    </xdr:to>
    <xdr:pic>
      <xdr:nvPicPr>
        <xdr:cNvPr id="32" name="Изображение 33" descr=""/>
        <xdr:cNvPicPr/>
      </xdr:nvPicPr>
      <xdr:blipFill>
        <a:blip r:embed="rId33"/>
        <a:stretch/>
      </xdr:blipFill>
      <xdr:spPr>
        <a:xfrm>
          <a:off x="120960" y="20385720"/>
          <a:ext cx="1265760" cy="1264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342720</xdr:colOff>
      <xdr:row>14</xdr:row>
      <xdr:rowOff>169560</xdr:rowOff>
    </xdr:from>
    <xdr:to>
      <xdr:col>0</xdr:col>
      <xdr:colOff>1337040</xdr:colOff>
      <xdr:row>14</xdr:row>
      <xdr:rowOff>1206000</xdr:rowOff>
    </xdr:to>
    <xdr:pic>
      <xdr:nvPicPr>
        <xdr:cNvPr id="33" name="Рисунок 156" descr=""/>
        <xdr:cNvPicPr/>
      </xdr:nvPicPr>
      <xdr:blipFill>
        <a:blip r:embed="rId34"/>
        <a:stretch/>
      </xdr:blipFill>
      <xdr:spPr>
        <a:xfrm>
          <a:off x="342720" y="4428360"/>
          <a:ext cx="994320" cy="1036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354600</xdr:colOff>
      <xdr:row>0</xdr:row>
      <xdr:rowOff>120600</xdr:rowOff>
    </xdr:from>
    <xdr:to>
      <xdr:col>2</xdr:col>
      <xdr:colOff>2087280</xdr:colOff>
      <xdr:row>4</xdr:row>
      <xdr:rowOff>167760</xdr:rowOff>
    </xdr:to>
    <xdr:pic>
      <xdr:nvPicPr>
        <xdr:cNvPr id="34" name="Рисунок 4" descr=""/>
        <xdr:cNvPicPr/>
      </xdr:nvPicPr>
      <xdr:blipFill>
        <a:blip r:embed="rId35"/>
        <a:stretch/>
      </xdr:blipFill>
      <xdr:spPr>
        <a:xfrm>
          <a:off x="4619160" y="120600"/>
          <a:ext cx="1732680" cy="1226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346320</xdr:colOff>
      <xdr:row>26</xdr:row>
      <xdr:rowOff>445680</xdr:rowOff>
    </xdr:from>
    <xdr:to>
      <xdr:col>0</xdr:col>
      <xdr:colOff>1239840</xdr:colOff>
      <xdr:row>26</xdr:row>
      <xdr:rowOff>2472840</xdr:rowOff>
    </xdr:to>
    <xdr:pic>
      <xdr:nvPicPr>
        <xdr:cNvPr id="35" name="Рисунок 13" descr=""/>
        <xdr:cNvPicPr/>
      </xdr:nvPicPr>
      <xdr:blipFill>
        <a:blip r:embed="rId36"/>
        <a:stretch/>
      </xdr:blipFill>
      <xdr:spPr>
        <a:xfrm>
          <a:off x="346320" y="30291120"/>
          <a:ext cx="893520" cy="2027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176400</xdr:rowOff>
    </xdr:from>
    <xdr:to>
      <xdr:col>1</xdr:col>
      <xdr:colOff>42120</xdr:colOff>
      <xdr:row>28</xdr:row>
      <xdr:rowOff>1656720</xdr:rowOff>
    </xdr:to>
    <xdr:pic>
      <xdr:nvPicPr>
        <xdr:cNvPr id="36" name="Изображение 30" descr=""/>
        <xdr:cNvPicPr/>
      </xdr:nvPicPr>
      <xdr:blipFill>
        <a:blip r:embed="rId37"/>
        <a:stretch/>
      </xdr:blipFill>
      <xdr:spPr>
        <a:xfrm>
          <a:off x="0" y="34006320"/>
          <a:ext cx="1498680" cy="1480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99000</xdr:colOff>
      <xdr:row>56</xdr:row>
      <xdr:rowOff>290520</xdr:rowOff>
    </xdr:from>
    <xdr:to>
      <xdr:col>0</xdr:col>
      <xdr:colOff>1270800</xdr:colOff>
      <xdr:row>56</xdr:row>
      <xdr:rowOff>1511280</xdr:rowOff>
    </xdr:to>
    <xdr:pic>
      <xdr:nvPicPr>
        <xdr:cNvPr id="37" name="Рисунок 4" descr=""/>
        <xdr:cNvPicPr/>
      </xdr:nvPicPr>
      <xdr:blipFill>
        <a:blip r:embed="rId38"/>
        <a:stretch/>
      </xdr:blipFill>
      <xdr:spPr>
        <a:xfrm>
          <a:off x="99000" y="107880120"/>
          <a:ext cx="1171800" cy="1220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11</xdr:col>
      <xdr:colOff>164160</xdr:colOff>
      <xdr:row>815</xdr:row>
      <xdr:rowOff>112320</xdr:rowOff>
    </xdr:from>
    <xdr:to>
      <xdr:col>12</xdr:col>
      <xdr:colOff>209880</xdr:colOff>
      <xdr:row>818</xdr:row>
      <xdr:rowOff>79560</xdr:rowOff>
    </xdr:to>
    <xdr:pic>
      <xdr:nvPicPr>
        <xdr:cNvPr id="38" name="Изображение 23" descr=""/>
        <xdr:cNvPicPr/>
      </xdr:nvPicPr>
      <xdr:blipFill>
        <a:blip r:embed="rId39"/>
        <a:stretch/>
      </xdr:blipFill>
      <xdr:spPr>
        <a:xfrm>
          <a:off x="17832960" y="278003880"/>
          <a:ext cx="656640" cy="628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kz@duna-ast.ru," TargetMode="External"/><Relationship Id="rId2" Type="http://schemas.openxmlformats.org/officeDocument/2006/relationships/hyperlink" Target="http://www.duna-ast.ru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64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73" zoomScaleNormal="100" zoomScalePageLayoutView="73" workbookViewId="0">
      <selection pane="topLeft" activeCell="H8" activeCellId="0" sqref="H8"/>
    </sheetView>
  </sheetViews>
  <sheetFormatPr defaultRowHeight="17.35"/>
  <cols>
    <col collapsed="false" hidden="false" max="1" min="1" style="1" width="20.6428571428571"/>
    <col collapsed="false" hidden="false" max="2" min="2" style="2" width="39.7959183673469"/>
    <col collapsed="false" hidden="false" max="3" min="3" style="0" width="30.1377551020408"/>
    <col collapsed="false" hidden="false" max="4" min="4" style="3" width="85.2091836734694"/>
    <col collapsed="false" hidden="false" max="5" min="5" style="4" width="11.3214285714286"/>
    <col collapsed="false" hidden="false" max="6" min="6" style="5" width="22.0204081632653"/>
    <col collapsed="false" hidden="false" max="7" min="7" style="6" width="5.43367346938776"/>
    <col collapsed="false" hidden="false" max="8" min="8" style="6" width="10.3214285714286"/>
    <col collapsed="false" hidden="false" max="9" min="9" style="6" width="12.0969387755102"/>
    <col collapsed="false" hidden="true" max="10" min="10" style="7" width="0"/>
    <col collapsed="false" hidden="false" max="11" min="11" style="6" width="13.4285714285714"/>
    <col collapsed="false" hidden="false" max="1025" min="12" style="0" width="8.65816326530612"/>
  </cols>
  <sheetData>
    <row r="1" customFormat="false" ht="35.75" hidden="false" customHeight="true" outlineLevel="0" collapsed="false">
      <c r="A1" s="8" t="s">
        <v>0</v>
      </c>
      <c r="B1" s="8"/>
      <c r="C1" s="8"/>
      <c r="D1" s="9"/>
      <c r="E1" s="10"/>
      <c r="F1" s="11" t="s">
        <v>1</v>
      </c>
      <c r="G1" s="11"/>
      <c r="H1" s="11"/>
      <c r="I1" s="11"/>
      <c r="J1" s="11"/>
      <c r="K1" s="11"/>
    </row>
    <row r="2" customFormat="false" ht="10.2" hidden="false" customHeight="true" outlineLevel="0" collapsed="false">
      <c r="A2" s="8"/>
      <c r="B2" s="8"/>
      <c r="C2" s="8"/>
      <c r="D2" s="9"/>
      <c r="E2" s="0"/>
      <c r="F2" s="12"/>
      <c r="G2" s="12"/>
      <c r="H2" s="12"/>
      <c r="I2" s="12"/>
      <c r="J2" s="12"/>
      <c r="K2" s="11"/>
    </row>
    <row r="3" customFormat="false" ht="20.4" hidden="false" customHeight="true" outlineLevel="0" collapsed="false">
      <c r="A3" s="8"/>
      <c r="B3" s="8"/>
      <c r="C3" s="8"/>
      <c r="D3" s="9"/>
      <c r="E3" s="0"/>
      <c r="F3" s="13" t="s">
        <v>2</v>
      </c>
      <c r="G3" s="13"/>
      <c r="H3" s="13"/>
      <c r="I3" s="13"/>
      <c r="J3" s="13"/>
      <c r="K3" s="13"/>
    </row>
    <row r="4" customFormat="false" ht="26.55" hidden="false" customHeight="true" outlineLevel="0" collapsed="false">
      <c r="A4" s="8"/>
      <c r="B4" s="8"/>
      <c r="C4" s="8"/>
      <c r="D4" s="9"/>
      <c r="E4" s="0"/>
      <c r="F4" s="11" t="s">
        <v>3</v>
      </c>
      <c r="G4" s="11"/>
      <c r="H4" s="11"/>
      <c r="I4" s="11"/>
      <c r="J4" s="11"/>
      <c r="K4" s="11"/>
    </row>
    <row r="5" customFormat="false" ht="15" hidden="false" customHeight="true" outlineLevel="0" collapsed="false">
      <c r="A5" s="8"/>
      <c r="B5" s="8"/>
      <c r="C5" s="8"/>
      <c r="D5" s="9"/>
      <c r="E5" s="10"/>
      <c r="F5" s="14" t="s">
        <v>4</v>
      </c>
      <c r="G5" s="14"/>
      <c r="H5" s="14"/>
      <c r="I5" s="14"/>
      <c r="J5" s="14"/>
      <c r="K5" s="14"/>
    </row>
    <row r="6" customFormat="false" ht="18.75" hidden="false" customHeight="true" outlineLevel="0" collapsed="false">
      <c r="A6" s="8"/>
      <c r="B6" s="8"/>
      <c r="C6" s="8"/>
      <c r="D6" s="9"/>
      <c r="E6" s="10"/>
      <c r="F6" s="14" t="s">
        <v>5</v>
      </c>
      <c r="G6" s="14"/>
      <c r="H6" s="14"/>
      <c r="I6" s="14"/>
      <c r="J6" s="14"/>
      <c r="K6" s="14"/>
    </row>
    <row r="7" s="15" customFormat="true" ht="15.75" hidden="false" customHeight="true" outlineLevel="0" collapsed="false">
      <c r="A7" s="8"/>
      <c r="B7" s="8"/>
      <c r="C7" s="8"/>
      <c r="D7" s="9"/>
      <c r="E7" s="10"/>
      <c r="F7" s="10"/>
      <c r="G7" s="10"/>
      <c r="H7" s="10"/>
      <c r="I7" s="10"/>
      <c r="J7" s="10"/>
      <c r="K7" s="10"/>
      <c r="AMJ7" s="0"/>
    </row>
    <row r="8" s="15" customFormat="true" ht="15.75" hidden="false" customHeight="true" outlineLevel="0" collapsed="false">
      <c r="A8" s="8"/>
      <c r="B8" s="8"/>
      <c r="C8" s="8"/>
      <c r="D8" s="9"/>
      <c r="E8" s="10"/>
      <c r="F8" s="10"/>
      <c r="G8" s="10"/>
      <c r="H8" s="10"/>
      <c r="I8" s="10"/>
      <c r="J8" s="10"/>
      <c r="K8" s="10"/>
      <c r="AMJ8" s="0"/>
    </row>
    <row r="9" customFormat="false" ht="37.8" hidden="false" customHeight="true" outlineLevel="0" collapsed="false">
      <c r="A9" s="8"/>
      <c r="B9" s="16"/>
      <c r="C9" s="16"/>
      <c r="D9" s="16"/>
      <c r="E9" s="10"/>
      <c r="F9" s="10"/>
      <c r="G9" s="10"/>
      <c r="H9" s="10"/>
      <c r="I9" s="10"/>
      <c r="J9" s="10"/>
      <c r="K9" s="10"/>
    </row>
    <row r="10" customFormat="false" ht="15.75" hidden="false" customHeight="true" outlineLevel="0" collapsed="false">
      <c r="A10" s="8"/>
      <c r="B10" s="8"/>
      <c r="C10" s="8"/>
      <c r="D10" s="9"/>
      <c r="E10" s="10"/>
      <c r="F10" s="10"/>
      <c r="G10" s="10"/>
      <c r="H10" s="10"/>
      <c r="I10" s="10"/>
      <c r="J10" s="10"/>
      <c r="K10" s="10"/>
    </row>
    <row r="11" customFormat="false" ht="15.75" hidden="false" customHeight="true" outlineLevel="0" collapsed="false">
      <c r="A11" s="8"/>
      <c r="B11" s="8"/>
      <c r="C11" s="8"/>
      <c r="D11" s="9"/>
      <c r="E11" s="10"/>
      <c r="F11" s="10"/>
      <c r="G11" s="10"/>
      <c r="H11" s="10"/>
      <c r="I11" s="10"/>
      <c r="J11" s="10"/>
      <c r="K11" s="10"/>
    </row>
    <row r="12" customFormat="false" ht="27" hidden="false" customHeight="true" outlineLevel="0" collapsed="false">
      <c r="A12" s="17" t="s">
        <v>6</v>
      </c>
      <c r="B12" s="17"/>
      <c r="C12" s="17"/>
      <c r="D12" s="17"/>
      <c r="E12" s="17"/>
      <c r="F12" s="18" t="n">
        <v>43110</v>
      </c>
      <c r="G12" s="18"/>
      <c r="H12" s="19" t="s">
        <v>7</v>
      </c>
      <c r="I12" s="19"/>
      <c r="J12" s="19"/>
      <c r="K12" s="20" t="n">
        <f aca="false">1/16.835*100</f>
        <v>5.94000594000594</v>
      </c>
    </row>
    <row r="13" customFormat="false" ht="63" hidden="false" customHeight="true" outlineLevel="0" collapsed="false">
      <c r="A13" s="21" t="s">
        <v>8</v>
      </c>
      <c r="B13" s="22" t="s">
        <v>9</v>
      </c>
      <c r="C13" s="22" t="s">
        <v>10</v>
      </c>
      <c r="D13" s="23" t="s">
        <v>11</v>
      </c>
      <c r="E13" s="24" t="s">
        <v>12</v>
      </c>
      <c r="F13" s="25" t="s">
        <v>13</v>
      </c>
      <c r="G13" s="26" t="s">
        <v>14</v>
      </c>
      <c r="H13" s="25" t="s">
        <v>15</v>
      </c>
      <c r="I13" s="27" t="s">
        <v>16</v>
      </c>
      <c r="J13" s="28" t="s">
        <v>17</v>
      </c>
      <c r="K13" s="29" t="s">
        <v>18</v>
      </c>
    </row>
    <row r="14" s="31" customFormat="true" ht="17.9" hidden="false" customHeight="false" outlineLevel="0" collapsed="false">
      <c r="A14" s="30" t="s">
        <v>19</v>
      </c>
      <c r="B14" s="30" t="s">
        <v>19</v>
      </c>
      <c r="C14" s="30" t="s">
        <v>19</v>
      </c>
      <c r="D14" s="30" t="s">
        <v>19</v>
      </c>
      <c r="E14" s="30" t="s">
        <v>19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AMJ14" s="0"/>
    </row>
    <row r="15" customFormat="false" ht="154.35" hidden="false" customHeight="true" outlineLevel="0" collapsed="false">
      <c r="A15" s="32"/>
      <c r="B15" s="33" t="s">
        <v>20</v>
      </c>
      <c r="C15" s="34" t="s">
        <v>21</v>
      </c>
      <c r="D15" s="35" t="s">
        <v>22</v>
      </c>
      <c r="E15" s="36" t="s">
        <v>23</v>
      </c>
      <c r="F15" s="37" t="s">
        <v>24</v>
      </c>
      <c r="G15" s="38" t="s">
        <v>25</v>
      </c>
      <c r="H15" s="39" t="s">
        <v>26</v>
      </c>
      <c r="I15" s="38" t="s">
        <v>27</v>
      </c>
      <c r="J15" s="40" t="n">
        <v>360</v>
      </c>
      <c r="K15" s="41" t="n">
        <f aca="false">J15*$K$12</f>
        <v>2138.40213840214</v>
      </c>
    </row>
    <row r="16" customFormat="false" ht="170.7" hidden="false" customHeight="true" outlineLevel="0" collapsed="false">
      <c r="A16" s="42"/>
      <c r="B16" s="43" t="s">
        <v>28</v>
      </c>
      <c r="C16" s="34" t="s">
        <v>29</v>
      </c>
      <c r="D16" s="35" t="s">
        <v>30</v>
      </c>
      <c r="E16" s="36" t="s">
        <v>23</v>
      </c>
      <c r="F16" s="44" t="s">
        <v>31</v>
      </c>
      <c r="G16" s="38" t="s">
        <v>32</v>
      </c>
      <c r="H16" s="39" t="s">
        <v>26</v>
      </c>
      <c r="I16" s="38" t="s">
        <v>27</v>
      </c>
      <c r="J16" s="40" t="n">
        <v>335.7</v>
      </c>
      <c r="K16" s="41" t="n">
        <f aca="false">J16*$K$12</f>
        <v>1994.05999405999</v>
      </c>
    </row>
    <row r="17" customFormat="false" ht="108.35" hidden="false" customHeight="true" outlineLevel="0" collapsed="false">
      <c r="A17" s="32"/>
      <c r="B17" s="43" t="s">
        <v>33</v>
      </c>
      <c r="C17" s="34" t="s">
        <v>34</v>
      </c>
      <c r="D17" s="35" t="s">
        <v>35</v>
      </c>
      <c r="E17" s="36" t="s">
        <v>23</v>
      </c>
      <c r="F17" s="44" t="s">
        <v>36</v>
      </c>
      <c r="G17" s="39" t="n">
        <v>26</v>
      </c>
      <c r="H17" s="39" t="s">
        <v>37</v>
      </c>
      <c r="I17" s="38" t="s">
        <v>38</v>
      </c>
      <c r="J17" s="45" t="n">
        <v>229.8</v>
      </c>
      <c r="K17" s="41" t="n">
        <f aca="false">J17*$K$12</f>
        <v>1365.01336501337</v>
      </c>
    </row>
    <row r="18" customFormat="false" ht="28.65" hidden="false" customHeight="true" outlineLevel="0" collapsed="false">
      <c r="A18" s="46" t="s">
        <v>39</v>
      </c>
      <c r="B18" s="46" t="s">
        <v>39</v>
      </c>
      <c r="C18" s="46" t="s">
        <v>39</v>
      </c>
      <c r="D18" s="46" t="s">
        <v>39</v>
      </c>
      <c r="E18" s="46" t="s">
        <v>39</v>
      </c>
      <c r="F18" s="46" t="s">
        <v>39</v>
      </c>
      <c r="G18" s="46" t="s">
        <v>39</v>
      </c>
      <c r="H18" s="46" t="s">
        <v>39</v>
      </c>
      <c r="I18" s="46" t="s">
        <v>39</v>
      </c>
      <c r="J18" s="46"/>
      <c r="K18" s="46" t="s">
        <v>39</v>
      </c>
    </row>
    <row r="19" s="53" customFormat="true" ht="237.15" hidden="false" customHeight="true" outlineLevel="0" collapsed="false">
      <c r="A19" s="47"/>
      <c r="B19" s="48" t="s">
        <v>40</v>
      </c>
      <c r="C19" s="49" t="s">
        <v>41</v>
      </c>
      <c r="D19" s="50" t="s">
        <v>42</v>
      </c>
      <c r="E19" s="36" t="s">
        <v>23</v>
      </c>
      <c r="F19" s="44" t="s">
        <v>43</v>
      </c>
      <c r="G19" s="51" t="n">
        <v>44</v>
      </c>
      <c r="H19" s="51" t="s">
        <v>44</v>
      </c>
      <c r="I19" s="51" t="n">
        <v>4</v>
      </c>
      <c r="J19" s="45" t="n">
        <v>1120.7</v>
      </c>
      <c r="K19" s="52" t="n">
        <f aca="false">J19*$K$12</f>
        <v>6656.96465696466</v>
      </c>
      <c r="AMJ19" s="0"/>
    </row>
    <row r="20" customFormat="false" ht="279.05" hidden="false" customHeight="true" outlineLevel="0" collapsed="false">
      <c r="A20" s="42"/>
      <c r="B20" s="48" t="s">
        <v>45</v>
      </c>
      <c r="C20" s="49" t="s">
        <v>41</v>
      </c>
      <c r="D20" s="50" t="s">
        <v>46</v>
      </c>
      <c r="E20" s="36" t="s">
        <v>23</v>
      </c>
      <c r="F20" s="44" t="s">
        <v>47</v>
      </c>
      <c r="G20" s="51" t="n">
        <v>96</v>
      </c>
      <c r="H20" s="51" t="s">
        <v>44</v>
      </c>
      <c r="I20" s="51" t="n">
        <v>4</v>
      </c>
      <c r="J20" s="45" t="n">
        <v>1650.5</v>
      </c>
      <c r="K20" s="52" t="n">
        <f aca="false">J20*$K$12</f>
        <v>9803.9798039798</v>
      </c>
    </row>
    <row r="21" customFormat="false" ht="239.2" hidden="false" customHeight="true" outlineLevel="0" collapsed="false">
      <c r="A21" s="42"/>
      <c r="B21" s="48" t="s">
        <v>48</v>
      </c>
      <c r="C21" s="49" t="s">
        <v>49</v>
      </c>
      <c r="D21" s="50" t="s">
        <v>50</v>
      </c>
      <c r="E21" s="36" t="s">
        <v>23</v>
      </c>
      <c r="F21" s="44" t="s">
        <v>51</v>
      </c>
      <c r="G21" s="51" t="n">
        <v>44</v>
      </c>
      <c r="H21" s="51" t="s">
        <v>44</v>
      </c>
      <c r="I21" s="51" t="n">
        <v>4</v>
      </c>
      <c r="J21" s="45" t="n">
        <v>873</v>
      </c>
      <c r="K21" s="52" t="n">
        <f aca="false">J21*$K$12</f>
        <v>5185.62518562519</v>
      </c>
    </row>
    <row r="22" customFormat="false" ht="62.25" hidden="true" customHeight="true" outlineLevel="0" collapsed="false">
      <c r="A22" s="32"/>
      <c r="B22" s="54" t="s">
        <v>52</v>
      </c>
      <c r="C22" s="55"/>
      <c r="D22" s="56"/>
      <c r="E22" s="57" t="s">
        <v>53</v>
      </c>
      <c r="F22" s="44" t="s">
        <v>54</v>
      </c>
      <c r="G22" s="39" t="n">
        <v>34</v>
      </c>
      <c r="H22" s="39" t="s">
        <v>44</v>
      </c>
      <c r="I22" s="39" t="n">
        <v>4</v>
      </c>
      <c r="J22" s="40"/>
      <c r="K22" s="41" t="n">
        <f aca="false">J22*$K$12</f>
        <v>0</v>
      </c>
    </row>
    <row r="23" customFormat="false" ht="223.85" hidden="false" customHeight="true" outlineLevel="0" collapsed="false">
      <c r="A23" s="42"/>
      <c r="B23" s="43" t="s">
        <v>55</v>
      </c>
      <c r="C23" s="55" t="s">
        <v>21</v>
      </c>
      <c r="D23" s="35" t="s">
        <v>56</v>
      </c>
      <c r="E23" s="36" t="s">
        <v>23</v>
      </c>
      <c r="F23" s="44" t="n">
        <v>2105</v>
      </c>
      <c r="G23" s="39"/>
      <c r="H23" s="39" t="s">
        <v>57</v>
      </c>
      <c r="I23" s="39" t="n">
        <v>30</v>
      </c>
      <c r="J23" s="40" t="n">
        <v>869.3</v>
      </c>
      <c r="K23" s="41" t="n">
        <f aca="false">J23*5.94</f>
        <v>5163.642</v>
      </c>
    </row>
    <row r="24" customFormat="false" ht="245.3" hidden="false" customHeight="true" outlineLevel="0" collapsed="false">
      <c r="A24" s="42"/>
      <c r="B24" s="58" t="s">
        <v>58</v>
      </c>
      <c r="C24" s="55" t="s">
        <v>59</v>
      </c>
      <c r="D24" s="59" t="s">
        <v>60</v>
      </c>
      <c r="E24" s="36" t="s">
        <v>23</v>
      </c>
      <c r="F24" s="44" t="n">
        <v>2101</v>
      </c>
      <c r="G24" s="39" t="n">
        <v>42</v>
      </c>
      <c r="H24" s="39" t="s">
        <v>61</v>
      </c>
      <c r="I24" s="39" t="n">
        <v>2</v>
      </c>
      <c r="J24" s="40" t="n">
        <v>1514.4</v>
      </c>
      <c r="K24" s="41" t="n">
        <f aca="false">J24*5.94</f>
        <v>8995.536</v>
      </c>
    </row>
    <row r="25" customFormat="false" ht="147.2" hidden="false" customHeight="true" outlineLevel="0" collapsed="false">
      <c r="A25" s="42"/>
      <c r="B25" s="58" t="s">
        <v>62</v>
      </c>
      <c r="C25" s="34" t="s">
        <v>41</v>
      </c>
      <c r="D25" s="35" t="s">
        <v>63</v>
      </c>
      <c r="E25" s="36" t="s">
        <v>23</v>
      </c>
      <c r="F25" s="44" t="n">
        <v>162</v>
      </c>
      <c r="G25" s="39" t="n">
        <v>90</v>
      </c>
      <c r="H25" s="39" t="s">
        <v>64</v>
      </c>
      <c r="I25" s="39" t="n">
        <v>5</v>
      </c>
      <c r="J25" s="40" t="n">
        <v>606.8</v>
      </c>
      <c r="K25" s="41" t="n">
        <f aca="false">J25*5.94</f>
        <v>3604.392</v>
      </c>
    </row>
    <row r="26" customFormat="false" ht="180.9" hidden="false" customHeight="true" outlineLevel="0" collapsed="false">
      <c r="A26" s="42"/>
      <c r="B26" s="58" t="s">
        <v>65</v>
      </c>
      <c r="C26" s="34" t="s">
        <v>41</v>
      </c>
      <c r="D26" s="35"/>
      <c r="E26" s="36" t="s">
        <v>23</v>
      </c>
      <c r="F26" s="44" t="s">
        <v>66</v>
      </c>
      <c r="G26" s="39" t="n">
        <v>90</v>
      </c>
      <c r="H26" s="39" t="s">
        <v>64</v>
      </c>
      <c r="I26" s="39" t="n">
        <v>5</v>
      </c>
      <c r="J26" s="40" t="n">
        <v>767.1</v>
      </c>
      <c r="K26" s="41" t="n">
        <f aca="false">J26*5.94</f>
        <v>4556.574</v>
      </c>
    </row>
    <row r="27" s="53" customFormat="true" ht="265.75" hidden="false" customHeight="true" outlineLevel="0" collapsed="false">
      <c r="A27" s="42"/>
      <c r="B27" s="34" t="s">
        <v>67</v>
      </c>
      <c r="C27" s="34" t="s">
        <v>68</v>
      </c>
      <c r="D27" s="35" t="s">
        <v>69</v>
      </c>
      <c r="E27" s="36" t="s">
        <v>23</v>
      </c>
      <c r="F27" s="44" t="s">
        <v>70</v>
      </c>
      <c r="G27" s="39" t="n">
        <v>41</v>
      </c>
      <c r="H27" s="39" t="s">
        <v>71</v>
      </c>
      <c r="I27" s="39" t="n">
        <v>4</v>
      </c>
      <c r="J27" s="40" t="n">
        <v>2297.5</v>
      </c>
      <c r="K27" s="41" t="n">
        <f aca="false">J27*5.94</f>
        <v>13647.15</v>
      </c>
      <c r="AMJ27" s="0"/>
    </row>
    <row r="28" customFormat="false" ht="48" hidden="false" customHeight="true" outlineLevel="0" collapsed="false">
      <c r="A28" s="42"/>
      <c r="B28" s="34" t="s">
        <v>72</v>
      </c>
      <c r="C28" s="34" t="s">
        <v>73</v>
      </c>
      <c r="D28" s="35"/>
      <c r="E28" s="36" t="s">
        <v>23</v>
      </c>
      <c r="F28" s="44" t="s">
        <v>74</v>
      </c>
      <c r="G28" s="39"/>
      <c r="H28" s="39" t="s">
        <v>75</v>
      </c>
      <c r="I28" s="39"/>
      <c r="J28" s="40" t="n">
        <v>2297.5</v>
      </c>
      <c r="K28" s="41" t="n">
        <f aca="false">J28*5.94</f>
        <v>13647.15</v>
      </c>
    </row>
    <row r="29" customFormat="false" ht="258.6" hidden="false" customHeight="true" outlineLevel="0" collapsed="false">
      <c r="A29" s="42"/>
      <c r="B29" s="60" t="s">
        <v>76</v>
      </c>
      <c r="C29" s="34" t="s">
        <v>41</v>
      </c>
      <c r="D29" s="59" t="s">
        <v>77</v>
      </c>
      <c r="E29" s="36" t="s">
        <v>23</v>
      </c>
      <c r="F29" s="44" t="s">
        <v>78</v>
      </c>
      <c r="G29" s="39"/>
      <c r="H29" s="39" t="n">
        <v>42</v>
      </c>
      <c r="I29" s="39" t="n">
        <v>4</v>
      </c>
      <c r="J29" s="40" t="n">
        <v>937.7</v>
      </c>
      <c r="K29" s="41" t="n">
        <f aca="false">J29*$K$12</f>
        <v>5569.94356994357</v>
      </c>
    </row>
    <row r="30" customFormat="false" ht="169.65" hidden="false" customHeight="true" outlineLevel="0" collapsed="false">
      <c r="A30" s="61"/>
      <c r="B30" s="62" t="s">
        <v>79</v>
      </c>
      <c r="C30" s="62" t="s">
        <v>80</v>
      </c>
      <c r="D30" s="63" t="s">
        <v>81</v>
      </c>
      <c r="E30" s="36" t="s">
        <v>23</v>
      </c>
      <c r="F30" s="44" t="s">
        <v>82</v>
      </c>
      <c r="G30" s="51" t="n">
        <v>92</v>
      </c>
      <c r="H30" s="51" t="s">
        <v>83</v>
      </c>
      <c r="I30" s="51" t="n">
        <v>2</v>
      </c>
      <c r="J30" s="45" t="n">
        <v>3110.6</v>
      </c>
      <c r="K30" s="41" t="n">
        <f aca="false">J30*5.94</f>
        <v>18476.964</v>
      </c>
    </row>
    <row r="31" customFormat="false" ht="114.45" hidden="false" customHeight="true" outlineLevel="0" collapsed="false">
      <c r="A31" s="61"/>
      <c r="B31" s="62" t="s">
        <v>84</v>
      </c>
      <c r="C31" s="62" t="s">
        <v>85</v>
      </c>
      <c r="D31" s="63"/>
      <c r="E31" s="36" t="s">
        <v>23</v>
      </c>
      <c r="F31" s="44" t="s">
        <v>86</v>
      </c>
      <c r="G31" s="51"/>
      <c r="H31" s="51" t="s">
        <v>87</v>
      </c>
      <c r="I31" s="51" t="n">
        <v>4952</v>
      </c>
      <c r="J31" s="45" t="n">
        <v>3110.6</v>
      </c>
      <c r="K31" s="41" t="n">
        <f aca="false">J31*5.94</f>
        <v>18476.964</v>
      </c>
    </row>
    <row r="32" customFormat="false" ht="328.15" hidden="false" customHeight="true" outlineLevel="0" collapsed="false">
      <c r="A32" s="42"/>
      <c r="B32" s="34" t="s">
        <v>88</v>
      </c>
      <c r="C32" s="34" t="s">
        <v>41</v>
      </c>
      <c r="D32" s="59" t="s">
        <v>89</v>
      </c>
      <c r="E32" s="36" t="s">
        <v>23</v>
      </c>
      <c r="F32" s="44" t="n">
        <v>152</v>
      </c>
      <c r="G32" s="39" t="s">
        <v>90</v>
      </c>
      <c r="H32" s="39" t="s">
        <v>64</v>
      </c>
      <c r="I32" s="39" t="n">
        <v>4</v>
      </c>
      <c r="J32" s="40" t="n">
        <v>1303.5</v>
      </c>
      <c r="K32" s="41" t="n">
        <f aca="false">J32*$K$12</f>
        <v>7742.79774279774</v>
      </c>
    </row>
    <row r="33" customFormat="false" ht="277" hidden="false" customHeight="true" outlineLevel="0" collapsed="false">
      <c r="A33" s="42"/>
      <c r="B33" s="34" t="s">
        <v>91</v>
      </c>
      <c r="C33" s="34" t="s">
        <v>41</v>
      </c>
      <c r="D33" s="59" t="s">
        <v>92</v>
      </c>
      <c r="E33" s="36" t="s">
        <v>23</v>
      </c>
      <c r="F33" s="44" t="n">
        <v>153</v>
      </c>
      <c r="G33" s="39" t="s">
        <v>90</v>
      </c>
      <c r="H33" s="39" t="s">
        <v>93</v>
      </c>
      <c r="I33" s="39" t="n">
        <v>4</v>
      </c>
      <c r="J33" s="40" t="n">
        <v>1450.7</v>
      </c>
      <c r="K33" s="41" t="n">
        <f aca="false">J33*5.94</f>
        <v>8617.158</v>
      </c>
    </row>
    <row r="34" customFormat="false" ht="289.3" hidden="false" customHeight="true" outlineLevel="0" collapsed="false">
      <c r="A34" s="42"/>
      <c r="B34" s="34" t="s">
        <v>94</v>
      </c>
      <c r="C34" s="34" t="s">
        <v>95</v>
      </c>
      <c r="D34" s="59" t="s">
        <v>96</v>
      </c>
      <c r="E34" s="36" t="s">
        <v>23</v>
      </c>
      <c r="F34" s="44" t="n">
        <v>157</v>
      </c>
      <c r="G34" s="39" t="s">
        <v>90</v>
      </c>
      <c r="H34" s="39" t="s">
        <v>97</v>
      </c>
      <c r="I34" s="39" t="n">
        <v>3</v>
      </c>
      <c r="J34" s="40" t="n">
        <v>1502.4</v>
      </c>
      <c r="K34" s="41" t="n">
        <f aca="false">J34*5.94</f>
        <v>8924.256</v>
      </c>
    </row>
    <row r="35" customFormat="false" ht="344.5" hidden="false" customHeight="true" outlineLevel="0" collapsed="false">
      <c r="A35" s="64"/>
      <c r="B35" s="34" t="s">
        <v>98</v>
      </c>
      <c r="C35" s="34" t="s">
        <v>41</v>
      </c>
      <c r="D35" s="59" t="s">
        <v>99</v>
      </c>
      <c r="E35" s="36" t="s">
        <v>23</v>
      </c>
      <c r="F35" s="44" t="n">
        <v>156</v>
      </c>
      <c r="G35" s="38" t="s">
        <v>90</v>
      </c>
      <c r="H35" s="39" t="s">
        <v>100</v>
      </c>
      <c r="I35" s="39" t="n">
        <v>3</v>
      </c>
      <c r="J35" s="40" t="n">
        <v>1282</v>
      </c>
      <c r="K35" s="41" t="n">
        <f aca="false">J35*5.94</f>
        <v>7615.08</v>
      </c>
    </row>
    <row r="36" customFormat="false" ht="181.95" hidden="false" customHeight="true" outlineLevel="0" collapsed="false">
      <c r="A36" s="42"/>
      <c r="B36" s="58" t="s">
        <v>101</v>
      </c>
      <c r="C36" s="34" t="s">
        <v>102</v>
      </c>
      <c r="D36" s="59" t="s">
        <v>103</v>
      </c>
      <c r="E36" s="36" t="s">
        <v>23</v>
      </c>
      <c r="F36" s="44" t="s">
        <v>104</v>
      </c>
      <c r="G36" s="39" t="s">
        <v>90</v>
      </c>
      <c r="H36" s="39" t="s">
        <v>105</v>
      </c>
      <c r="I36" s="39" t="n">
        <v>18</v>
      </c>
      <c r="J36" s="40" t="n">
        <v>697.7</v>
      </c>
      <c r="K36" s="41" t="n">
        <f aca="false">J36*$K$12</f>
        <v>4144.34214434214</v>
      </c>
    </row>
    <row r="37" customFormat="false" ht="96" hidden="false" customHeight="true" outlineLevel="0" collapsed="false">
      <c r="A37" s="42"/>
      <c r="B37" s="58" t="s">
        <v>106</v>
      </c>
      <c r="C37" s="34" t="s">
        <v>73</v>
      </c>
      <c r="D37" s="35" t="s">
        <v>107</v>
      </c>
      <c r="E37" s="36" t="s">
        <v>23</v>
      </c>
      <c r="F37" s="44" t="n">
        <v>400</v>
      </c>
      <c r="G37" s="39"/>
      <c r="H37" s="39" t="s">
        <v>108</v>
      </c>
      <c r="I37" s="39" t="n">
        <v>1</v>
      </c>
      <c r="J37" s="40" t="n">
        <v>5626.6</v>
      </c>
      <c r="K37" s="41" t="n">
        <f aca="false">J37*5.94</f>
        <v>33422.004</v>
      </c>
    </row>
    <row r="38" customFormat="false" ht="143.1" hidden="false" customHeight="true" outlineLevel="0" collapsed="false">
      <c r="A38" s="42"/>
      <c r="B38" s="58" t="s">
        <v>106</v>
      </c>
      <c r="C38" s="34" t="s">
        <v>73</v>
      </c>
      <c r="D38" s="35"/>
      <c r="E38" s="36" t="s">
        <v>23</v>
      </c>
      <c r="F38" s="44" t="s">
        <v>109</v>
      </c>
      <c r="G38" s="39"/>
      <c r="H38" s="39" t="n">
        <v>44</v>
      </c>
      <c r="I38" s="39" t="n">
        <v>1</v>
      </c>
      <c r="J38" s="40" t="n">
        <v>4219.8</v>
      </c>
      <c r="K38" s="41" t="n">
        <f aca="false">J38*5.94</f>
        <v>25065.612</v>
      </c>
    </row>
    <row r="39" customFormat="false" ht="246.35" hidden="false" customHeight="true" outlineLevel="0" collapsed="false">
      <c r="A39" s="42"/>
      <c r="B39" s="58" t="s">
        <v>110</v>
      </c>
      <c r="C39" s="34" t="s">
        <v>49</v>
      </c>
      <c r="D39" s="59" t="s">
        <v>111</v>
      </c>
      <c r="E39" s="36" t="s">
        <v>23</v>
      </c>
      <c r="F39" s="44" t="s">
        <v>112</v>
      </c>
      <c r="G39" s="39" t="s">
        <v>90</v>
      </c>
      <c r="H39" s="39" t="s">
        <v>105</v>
      </c>
      <c r="I39" s="39" t="n">
        <v>18</v>
      </c>
      <c r="J39" s="40" t="n">
        <v>933</v>
      </c>
      <c r="K39" s="41" t="n">
        <f aca="false">J39*$K$12</f>
        <v>5542.02554202554</v>
      </c>
    </row>
    <row r="40" customFormat="false" ht="139" hidden="false" customHeight="true" outlineLevel="0" collapsed="false">
      <c r="A40" s="64"/>
      <c r="B40" s="65" t="s">
        <v>113</v>
      </c>
      <c r="C40" s="34" t="s">
        <v>49</v>
      </c>
      <c r="D40" s="66" t="s">
        <v>114</v>
      </c>
      <c r="E40" s="36" t="s">
        <v>23</v>
      </c>
      <c r="F40" s="44" t="s">
        <v>115</v>
      </c>
      <c r="G40" s="39" t="s">
        <v>90</v>
      </c>
      <c r="H40" s="39" t="s">
        <v>105</v>
      </c>
      <c r="I40" s="39" t="n">
        <v>18</v>
      </c>
      <c r="J40" s="40" t="n">
        <v>402.4</v>
      </c>
      <c r="K40" s="41" t="n">
        <f aca="false">J40*$K$12</f>
        <v>2390.25839025839</v>
      </c>
    </row>
    <row r="41" customFormat="false" ht="218.75" hidden="false" customHeight="true" outlineLevel="0" collapsed="false">
      <c r="A41" s="67"/>
      <c r="B41" s="34" t="s">
        <v>116</v>
      </c>
      <c r="C41" s="34" t="s">
        <v>41</v>
      </c>
      <c r="D41" s="59" t="s">
        <v>117</v>
      </c>
      <c r="E41" s="36" t="s">
        <v>23</v>
      </c>
      <c r="F41" s="44" t="s">
        <v>118</v>
      </c>
      <c r="G41" s="39" t="n">
        <v>42</v>
      </c>
      <c r="H41" s="39" t="s">
        <v>97</v>
      </c>
      <c r="I41" s="39" t="n">
        <v>2</v>
      </c>
      <c r="J41" s="40" t="n">
        <v>785.9</v>
      </c>
      <c r="K41" s="41" t="n">
        <f aca="false">J41*5.94</f>
        <v>4668.246</v>
      </c>
    </row>
    <row r="42" customFormat="false" ht="255.55" hidden="false" customHeight="true" outlineLevel="0" collapsed="false">
      <c r="A42" s="67"/>
      <c r="B42" s="34" t="s">
        <v>116</v>
      </c>
      <c r="C42" s="34" t="s">
        <v>41</v>
      </c>
      <c r="D42" s="59" t="s">
        <v>119</v>
      </c>
      <c r="E42" s="36" t="s">
        <v>23</v>
      </c>
      <c r="F42" s="44" t="s">
        <v>120</v>
      </c>
      <c r="G42" s="39" t="n">
        <v>42</v>
      </c>
      <c r="H42" s="39" t="s">
        <v>121</v>
      </c>
      <c r="I42" s="39" t="n">
        <v>2</v>
      </c>
      <c r="J42" s="40" t="n">
        <v>886.2</v>
      </c>
      <c r="K42" s="41" t="n">
        <f aca="false">J42*5.94</f>
        <v>5264.028</v>
      </c>
    </row>
    <row r="43" customFormat="false" ht="276" hidden="false" customHeight="true" outlineLevel="0" collapsed="false">
      <c r="A43" s="32"/>
      <c r="B43" s="54" t="s">
        <v>122</v>
      </c>
      <c r="C43" s="34" t="s">
        <v>123</v>
      </c>
      <c r="D43" s="59" t="s">
        <v>124</v>
      </c>
      <c r="E43" s="36" t="s">
        <v>23</v>
      </c>
      <c r="F43" s="44" t="s">
        <v>125</v>
      </c>
      <c r="G43" s="39" t="n">
        <v>40</v>
      </c>
      <c r="H43" s="39" t="s">
        <v>121</v>
      </c>
      <c r="I43" s="39" t="n">
        <v>2</v>
      </c>
      <c r="J43" s="40" t="n">
        <v>1031.5</v>
      </c>
      <c r="K43" s="41" t="n">
        <f aca="false">J43*5.94</f>
        <v>6127.11</v>
      </c>
    </row>
    <row r="44" customFormat="false" ht="282.15" hidden="false" customHeight="true" outlineLevel="0" collapsed="false">
      <c r="A44" s="68"/>
      <c r="B44" s="65" t="s">
        <v>126</v>
      </c>
      <c r="C44" s="34" t="s">
        <v>123</v>
      </c>
      <c r="D44" s="59" t="s">
        <v>127</v>
      </c>
      <c r="E44" s="36" t="s">
        <v>23</v>
      </c>
      <c r="F44" s="44" t="s">
        <v>128</v>
      </c>
      <c r="G44" s="39" t="n">
        <v>40</v>
      </c>
      <c r="H44" s="39" t="s">
        <v>129</v>
      </c>
      <c r="I44" s="39" t="n">
        <v>2</v>
      </c>
      <c r="J44" s="40" t="n">
        <v>858</v>
      </c>
      <c r="K44" s="41" t="n">
        <f aca="false">J44*5.94</f>
        <v>5096.52</v>
      </c>
    </row>
    <row r="45" customFormat="false" ht="17.35" hidden="false" customHeight="false" outlineLevel="0" collapsed="false">
      <c r="A45" s="69" t="s">
        <v>130</v>
      </c>
      <c r="B45" s="69" t="s">
        <v>130</v>
      </c>
      <c r="C45" s="69" t="s">
        <v>130</v>
      </c>
      <c r="D45" s="69" t="s">
        <v>130</v>
      </c>
      <c r="E45" s="69" t="s">
        <v>130</v>
      </c>
      <c r="F45" s="69" t="s">
        <v>130</v>
      </c>
      <c r="G45" s="69" t="s">
        <v>130</v>
      </c>
      <c r="H45" s="69" t="s">
        <v>130</v>
      </c>
      <c r="I45" s="69" t="s">
        <v>130</v>
      </c>
      <c r="J45" s="69"/>
      <c r="K45" s="69" t="s">
        <v>130</v>
      </c>
    </row>
    <row r="46" customFormat="false" ht="355.75" hidden="false" customHeight="true" outlineLevel="0" collapsed="false">
      <c r="A46" s="70"/>
      <c r="B46" s="65" t="s">
        <v>131</v>
      </c>
      <c r="C46" s="55" t="s">
        <v>49</v>
      </c>
      <c r="D46" s="59" t="s">
        <v>132</v>
      </c>
      <c r="E46" s="36" t="s">
        <v>23</v>
      </c>
      <c r="F46" s="44" t="s">
        <v>133</v>
      </c>
      <c r="G46" s="39" t="s">
        <v>90</v>
      </c>
      <c r="H46" s="39" t="s">
        <v>90</v>
      </c>
      <c r="I46" s="39" t="n">
        <v>15</v>
      </c>
      <c r="J46" s="40" t="n">
        <v>649</v>
      </c>
      <c r="K46" s="41" t="n">
        <f aca="false">J46*$K$12</f>
        <v>3855.06385506386</v>
      </c>
    </row>
    <row r="47" customFormat="false" ht="17.35" hidden="false" customHeight="false" outlineLevel="0" collapsed="false">
      <c r="A47" s="46" t="s">
        <v>134</v>
      </c>
      <c r="B47" s="46" t="s">
        <v>134</v>
      </c>
      <c r="C47" s="46" t="s">
        <v>134</v>
      </c>
      <c r="D47" s="46" t="s">
        <v>134</v>
      </c>
      <c r="E47" s="46" t="s">
        <v>134</v>
      </c>
      <c r="F47" s="46" t="s">
        <v>134</v>
      </c>
      <c r="G47" s="46" t="s">
        <v>134</v>
      </c>
      <c r="H47" s="46" t="s">
        <v>134</v>
      </c>
      <c r="I47" s="46" t="s">
        <v>134</v>
      </c>
      <c r="J47" s="46"/>
      <c r="K47" s="46" t="s">
        <v>134</v>
      </c>
    </row>
    <row r="48" customFormat="false" ht="226.9" hidden="false" customHeight="true" outlineLevel="0" collapsed="false">
      <c r="A48" s="47"/>
      <c r="B48" s="71" t="s">
        <v>135</v>
      </c>
      <c r="C48" s="55" t="s">
        <v>136</v>
      </c>
      <c r="D48" s="59" t="s">
        <v>137</v>
      </c>
      <c r="E48" s="36" t="s">
        <v>23</v>
      </c>
      <c r="F48" s="44" t="n">
        <v>121</v>
      </c>
      <c r="G48" s="39" t="n">
        <v>27</v>
      </c>
      <c r="H48" s="39" t="s">
        <v>138</v>
      </c>
      <c r="I48" s="39" t="n">
        <v>5</v>
      </c>
      <c r="J48" s="40" t="n">
        <v>473.6</v>
      </c>
      <c r="K48" s="41" t="n">
        <f aca="false">J48*$K$12</f>
        <v>2813.18681318681</v>
      </c>
    </row>
    <row r="49" customFormat="false" ht="244.3" hidden="false" customHeight="true" outlineLevel="0" collapsed="false">
      <c r="A49" s="42"/>
      <c r="B49" s="58" t="s">
        <v>139</v>
      </c>
      <c r="C49" s="55" t="s">
        <v>140</v>
      </c>
      <c r="D49" s="59" t="s">
        <v>141</v>
      </c>
      <c r="E49" s="36" t="s">
        <v>23</v>
      </c>
      <c r="F49" s="44" t="n">
        <v>122</v>
      </c>
      <c r="G49" s="39" t="n">
        <v>25.5</v>
      </c>
      <c r="H49" s="39" t="s">
        <v>138</v>
      </c>
      <c r="I49" s="39" t="n">
        <v>5</v>
      </c>
      <c r="J49" s="40" t="n">
        <v>490.4</v>
      </c>
      <c r="K49" s="41" t="n">
        <f aca="false">J49*$K$12</f>
        <v>2912.97891297891</v>
      </c>
    </row>
    <row r="50" customFormat="false" ht="198.3" hidden="false" customHeight="true" outlineLevel="0" collapsed="false">
      <c r="A50" s="42"/>
      <c r="B50" s="58" t="s">
        <v>142</v>
      </c>
      <c r="C50" s="55" t="s">
        <v>143</v>
      </c>
      <c r="D50" s="59" t="s">
        <v>144</v>
      </c>
      <c r="E50" s="36" t="s">
        <v>23</v>
      </c>
      <c r="F50" s="44" t="n">
        <v>126</v>
      </c>
      <c r="G50" s="39" t="n">
        <v>21</v>
      </c>
      <c r="H50" s="39" t="s">
        <v>61</v>
      </c>
      <c r="I50" s="39" t="n">
        <v>5</v>
      </c>
      <c r="J50" s="40" t="n">
        <v>438.9</v>
      </c>
      <c r="K50" s="41" t="n">
        <f aca="false">J50*$K$12</f>
        <v>2607.06860706861</v>
      </c>
    </row>
    <row r="51" customFormat="false" ht="209.55" hidden="false" customHeight="true" outlineLevel="0" collapsed="false">
      <c r="A51" s="64"/>
      <c r="B51" s="65" t="s">
        <v>145</v>
      </c>
      <c r="C51" s="55" t="s">
        <v>146</v>
      </c>
      <c r="D51" s="59" t="s">
        <v>147</v>
      </c>
      <c r="E51" s="36" t="s">
        <v>23</v>
      </c>
      <c r="F51" s="44" t="n">
        <v>128</v>
      </c>
      <c r="G51" s="39" t="n">
        <v>25</v>
      </c>
      <c r="H51" s="39" t="s">
        <v>61</v>
      </c>
      <c r="I51" s="39" t="n">
        <v>5</v>
      </c>
      <c r="J51" s="40" t="n">
        <v>429.5</v>
      </c>
      <c r="K51" s="41" t="n">
        <f aca="false">J51*$K$12</f>
        <v>2551.23255123255</v>
      </c>
    </row>
    <row r="52" customFormat="false" ht="189.1" hidden="false" customHeight="true" outlineLevel="0" collapsed="false">
      <c r="A52" s="72"/>
      <c r="B52" s="60" t="s">
        <v>148</v>
      </c>
      <c r="C52" s="55" t="s">
        <v>21</v>
      </c>
      <c r="D52" s="59" t="s">
        <v>149</v>
      </c>
      <c r="E52" s="36" t="s">
        <v>23</v>
      </c>
      <c r="F52" s="44" t="n">
        <v>501</v>
      </c>
      <c r="G52" s="39" t="n">
        <v>27</v>
      </c>
      <c r="H52" s="39" t="s">
        <v>97</v>
      </c>
      <c r="I52" s="39" t="n">
        <v>5</v>
      </c>
      <c r="J52" s="40" t="n">
        <v>459.5</v>
      </c>
      <c r="K52" s="41" t="n">
        <f aca="false">J52*5.94</f>
        <v>2729.43</v>
      </c>
    </row>
    <row r="53" customFormat="false" ht="238.15" hidden="false" customHeight="true" outlineLevel="0" collapsed="false">
      <c r="A53" s="67"/>
      <c r="B53" s="34" t="s">
        <v>150</v>
      </c>
      <c r="C53" s="55" t="s">
        <v>151</v>
      </c>
      <c r="D53" s="35" t="s">
        <v>152</v>
      </c>
      <c r="E53" s="36" t="s">
        <v>23</v>
      </c>
      <c r="F53" s="44" t="n">
        <v>2111</v>
      </c>
      <c r="G53" s="39"/>
      <c r="H53" s="39" t="s">
        <v>61</v>
      </c>
      <c r="I53" s="39" t="n">
        <v>5</v>
      </c>
      <c r="J53" s="40" t="n">
        <v>750.2</v>
      </c>
      <c r="K53" s="41" t="n">
        <f aca="false">J53*5.94</f>
        <v>4456.188</v>
      </c>
    </row>
    <row r="54" s="2" customFormat="true" ht="245.3" hidden="false" customHeight="true" outlineLevel="0" collapsed="false">
      <c r="A54" s="61"/>
      <c r="B54" s="34" t="s">
        <v>153</v>
      </c>
      <c r="C54" s="34" t="s">
        <v>154</v>
      </c>
      <c r="D54" s="35" t="s">
        <v>155</v>
      </c>
      <c r="E54" s="73" t="s">
        <v>23</v>
      </c>
      <c r="F54" s="37" t="n">
        <v>2112</v>
      </c>
      <c r="G54" s="74"/>
      <c r="H54" s="74" t="s">
        <v>156</v>
      </c>
      <c r="I54" s="74" t="n">
        <v>5</v>
      </c>
      <c r="J54" s="75" t="n">
        <v>750.2</v>
      </c>
      <c r="K54" s="76" t="n">
        <f aca="false">J54*5.94</f>
        <v>4456.188</v>
      </c>
      <c r="AMJ54" s="0"/>
    </row>
    <row r="55" customFormat="false" ht="17.35" hidden="false" customHeight="false" outlineLevel="0" collapsed="false">
      <c r="A55" s="46" t="s">
        <v>157</v>
      </c>
      <c r="B55" s="46" t="s">
        <v>157</v>
      </c>
      <c r="C55" s="46" t="s">
        <v>157</v>
      </c>
      <c r="D55" s="46" t="s">
        <v>157</v>
      </c>
      <c r="E55" s="46" t="s">
        <v>157</v>
      </c>
      <c r="F55" s="46" t="s">
        <v>157</v>
      </c>
      <c r="G55" s="46" t="s">
        <v>157</v>
      </c>
      <c r="H55" s="46" t="s">
        <v>157</v>
      </c>
      <c r="I55" s="46" t="s">
        <v>157</v>
      </c>
      <c r="J55" s="46"/>
      <c r="K55" s="46" t="s">
        <v>157</v>
      </c>
    </row>
    <row r="56" customFormat="false" ht="227.95" hidden="false" customHeight="true" outlineLevel="0" collapsed="false">
      <c r="A56" s="47"/>
      <c r="B56" s="71" t="s">
        <v>158</v>
      </c>
      <c r="C56" s="55"/>
      <c r="D56" s="59" t="s">
        <v>159</v>
      </c>
      <c r="E56" s="36" t="s">
        <v>23</v>
      </c>
      <c r="F56" s="77" t="s">
        <v>160</v>
      </c>
      <c r="G56" s="38" t="s">
        <v>90</v>
      </c>
      <c r="H56" s="38" t="s">
        <v>64</v>
      </c>
      <c r="I56" s="38" t="s">
        <v>161</v>
      </c>
      <c r="J56" s="40" t="n">
        <v>63.8</v>
      </c>
      <c r="K56" s="41" t="n">
        <f aca="false">J56*$K$12</f>
        <v>378.972378972379</v>
      </c>
    </row>
    <row r="57" customFormat="false" ht="150.25" hidden="false" customHeight="true" outlineLevel="0" collapsed="false">
      <c r="A57" s="64"/>
      <c r="B57" s="65" t="s">
        <v>162</v>
      </c>
      <c r="C57" s="55"/>
      <c r="D57" s="78" t="s">
        <v>163</v>
      </c>
      <c r="E57" s="79" t="s">
        <v>23</v>
      </c>
      <c r="F57" s="77" t="s">
        <v>164</v>
      </c>
      <c r="G57" s="38"/>
      <c r="H57" s="38" t="s">
        <v>57</v>
      </c>
      <c r="I57" s="38" t="s">
        <v>165</v>
      </c>
      <c r="J57" s="40" t="n">
        <v>369.5</v>
      </c>
      <c r="K57" s="41" t="n">
        <f aca="false">J57*$K$12</f>
        <v>2194.8321948322</v>
      </c>
    </row>
    <row r="58" customFormat="false" ht="31.5" hidden="false" customHeight="true" outlineLevel="0" collapsed="false">
      <c r="A58" s="0"/>
      <c r="B58" s="80"/>
      <c r="C58" s="81"/>
      <c r="D58" s="82"/>
      <c r="E58" s="83"/>
      <c r="F58" s="84"/>
      <c r="G58" s="85"/>
      <c r="H58" s="85"/>
      <c r="I58" s="85"/>
      <c r="J58" s="86"/>
      <c r="K58" s="87"/>
    </row>
    <row r="59" customFormat="false" ht="12" hidden="false" customHeight="true" outlineLevel="0" collapsed="false">
      <c r="A59" s="88" t="s">
        <v>166</v>
      </c>
      <c r="B59" s="88"/>
      <c r="C59" s="88"/>
      <c r="D59" s="88"/>
      <c r="E59" s="88"/>
      <c r="F59" s="88"/>
      <c r="G59" s="88"/>
      <c r="H59" s="88"/>
      <c r="I59" s="88"/>
      <c r="J59" s="88"/>
      <c r="K59" s="89"/>
    </row>
    <row r="60" customFormat="false" ht="73.5" hidden="false" customHeight="true" outlineLevel="0" collapsed="false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9"/>
    </row>
    <row r="61" customFormat="false" ht="27" hidden="false" customHeight="true" outlineLevel="0" collapsed="false">
      <c r="A61" s="90"/>
      <c r="B61" s="88"/>
      <c r="C61" s="88"/>
      <c r="D61" s="91"/>
      <c r="E61" s="88"/>
      <c r="F61" s="92"/>
      <c r="G61" s="92"/>
      <c r="H61" s="92"/>
      <c r="I61" s="92"/>
      <c r="J61" s="92"/>
      <c r="K61" s="89"/>
    </row>
    <row r="62" customFormat="false" ht="12.75" hidden="false" customHeight="true" outlineLevel="0" collapsed="false">
      <c r="A62" s="93" t="s">
        <v>167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</row>
    <row r="63" customFormat="false" ht="48" hidden="false" customHeight="true" outlineLevel="0" collapsed="false"/>
    <row r="64" customFormat="false" ht="24.75" hidden="false" customHeight="true" outlineLevel="0" collapsed="false"/>
  </sheetData>
  <mergeCells count="23">
    <mergeCell ref="F1:K1"/>
    <mergeCell ref="F3:K3"/>
    <mergeCell ref="F4:K4"/>
    <mergeCell ref="F5:K5"/>
    <mergeCell ref="F6:K6"/>
    <mergeCell ref="B9:D9"/>
    <mergeCell ref="A12:E12"/>
    <mergeCell ref="F12:G12"/>
    <mergeCell ref="H12:J12"/>
    <mergeCell ref="A14:K14"/>
    <mergeCell ref="A18:K18"/>
    <mergeCell ref="D25:D26"/>
    <mergeCell ref="A27:A28"/>
    <mergeCell ref="D27:D28"/>
    <mergeCell ref="A30:A31"/>
    <mergeCell ref="D30:D31"/>
    <mergeCell ref="A37:A38"/>
    <mergeCell ref="D37:D38"/>
    <mergeCell ref="A45:K45"/>
    <mergeCell ref="A47:K47"/>
    <mergeCell ref="A55:K55"/>
    <mergeCell ref="A59:J60"/>
    <mergeCell ref="A62:K64"/>
  </mergeCells>
  <hyperlinks>
    <hyperlink ref="F5" r:id="rId1" display="kz@duna-ast.ru, "/>
    <hyperlink ref="F6" r:id="rId2" display="www.duna-ast.ru"/>
  </hyperlinks>
  <printOptions headings="false" gridLines="false" gridLinesSet="true" horizontalCentered="true" verticalCentered="false"/>
  <pageMargins left="0.236111111111111" right="0.236111111111111" top="0.157638888888889" bottom="0.354166666666667" header="0.0395833333333333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&amp;RСтраница  &amp;P из &amp;N</oddHeader>
    <oddFooter/>
  </headerFooter>
  <rowBreaks count="1" manualBreakCount="1">
    <brk id="36" man="true" max="16383" min="0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LibreOffice/4.4.4.3$Windows_x86 LibreOffice_project/2c39ebcf046445232b798108aa8a7e7d89552ea8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2016-09-10T14:55:18Z</dcterms:created>
  <dc:creator>ww</dc:creator>
  <dc:language>ru-RU</dc:language>
  <cp:lastPrinted>2017-10-27T16:48:01Z</cp:lastPrinted>
  <dcterms:modified xsi:type="dcterms:W3CDTF">2018-01-18T10:15:45Z</dcterms:modified>
  <cp:revision>103</cp:revision>
</cp:coreProperties>
</file>